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중원 계약 관련\2023년 계약 관런\월별 계약정보공개\3월 - 작성중\"/>
    </mc:Choice>
  </mc:AlternateContent>
  <bookViews>
    <workbookView xWindow="0" yWindow="0" windowWidth="19200" windowHeight="12135" tabRatio="74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39" i="9" l="1"/>
  <c r="E36" i="9"/>
  <c r="F36" i="9" s="1"/>
  <c r="D36" i="9"/>
  <c r="C36" i="9"/>
  <c r="B36" i="9"/>
  <c r="B33" i="9"/>
  <c r="C26" i="8"/>
  <c r="D29" i="9" l="1"/>
  <c r="E26" i="9"/>
  <c r="D26" i="9"/>
  <c r="C26" i="9"/>
  <c r="B26" i="9"/>
  <c r="B23" i="9"/>
  <c r="C19" i="8"/>
  <c r="F26" i="9" l="1"/>
  <c r="D19" i="9" l="1"/>
  <c r="E16" i="9"/>
  <c r="D16" i="9"/>
  <c r="C16" i="9"/>
  <c r="B16" i="9"/>
  <c r="B13" i="9"/>
  <c r="C12" i="8"/>
  <c r="F16" i="9" l="1"/>
  <c r="D9" i="9" l="1"/>
  <c r="E6" i="9" l="1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<sst xmlns="http://schemas.openxmlformats.org/spreadsheetml/2006/main" count="489" uniqueCount="248">
  <si>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</si>
  <si>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</si>
  <si>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</si>
  <si>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</si>
  <si>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</si>
  <si>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</si>
  <si>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</si>
  <si>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</si>
  <si>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</si>
  <si>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</si>
  <si>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</si>
  <si>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</si>
  <si>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</si>
  <si>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</si>
  <si>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</si>
  <si>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</si>
  <si>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</si>
  <si>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</si>
  <si>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</si>
  <si>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</si>
  <si>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</si>
  <si>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</si>
  <si>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</si>
  <si>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</si>
  <si>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</si>
  <si>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</si>
  <si>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</si>
  <si>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</si>
  <si>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</si>
  <si>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</si>
  <si>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</si>
  <si>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</si>
  <si>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</si>
  <si>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</si>
  <si>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</si>
  <si>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</si>
  <si>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</si>
  <si>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</si>
  <si>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</si>
  <si>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</si>
  <si>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</si>
  <si>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</si>
  <si>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</si>
  <si>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</si>
  <si>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</si>
  <si>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</si>
  <si>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</si>
  <si>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</si>
  <si>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</si>
  <si>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</si>
  <si>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</si>
  <si>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</si>
  <si>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</si>
  <si>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</si>
  <si>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</si>
  <si>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</si>
  <si>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</si>
  <si>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</si>
  <si>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</si>
  <si>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</si>
  <si>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</si>
  <si>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</si>
  <si>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</si>
  <si>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</si>
  <si>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</si>
  <si>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</si>
  <si>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</si>
  <si>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</si>
  <si>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</si>
  <si>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</si>
  <si>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</si>
  <si>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</si>
  <si>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</si>
  <si>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</si>
  <si>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</si>
  <si>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</si>
  <si>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</si>
  <si>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</si>
  <si>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</si>
  <si>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</si>
  <si>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</si>
  <si>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</si>
  <si>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</si>
  <si>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</si>
  <si>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</si>
  <si>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</si>
  <si>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</si>
  <si>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</si>
  <si>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</si>
  <si>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</si>
  <si>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</si>
  <si>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</si>
  <si>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</si>
  <si>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</si>
  <si>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</si>
  <si>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</si>
  <si>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</si>
  <si>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</si>
  <si>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</si>
  <si>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</si>
  <si>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</si>
  <si>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</si>
  <si>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</si>
  <si>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</si>
  <si>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</si>
  <si>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</si>
  <si>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</si>
  <si>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</si>
  <si>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</si>
  <si>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</si>
  <si>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</si>
  <si>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</si>
  <si>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</si>
  <si>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</si>
  <si>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</si>
  <si>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27" type="noConversion"/>
  </si>
  <si>
    <t>중원청소년수련관</t>
    <phoneticPr fontId="4" type="noConversion"/>
  </si>
  <si>
    <t>시설명</t>
    <phoneticPr fontId="4" type="noConversion"/>
  </si>
  <si>
    <t>㈜하이클로</t>
    <phoneticPr fontId="27" type="noConversion"/>
  </si>
  <si>
    <t>성남소방전기㈜</t>
    <phoneticPr fontId="27" type="noConversion"/>
  </si>
  <si>
    <t>㈜케이티</t>
    <phoneticPr fontId="27" type="noConversion"/>
  </si>
  <si>
    <t>(주)에스원 성남</t>
    <phoneticPr fontId="27" type="noConversion"/>
  </si>
  <si>
    <t>다온정보</t>
    <phoneticPr fontId="27" type="noConversion"/>
  </si>
  <si>
    <t>㈜현대렌탈케어</t>
    <phoneticPr fontId="27" type="noConversion"/>
  </si>
  <si>
    <t>일반</t>
    <phoneticPr fontId="4" type="noConversion"/>
  </si>
  <si>
    <t>2022.12.26.</t>
    <phoneticPr fontId="4" type="noConversion"/>
  </si>
  <si>
    <t>2023.01.01.</t>
    <phoneticPr fontId="27" type="noConversion"/>
  </si>
  <si>
    <t>2023.12.31.</t>
    <phoneticPr fontId="27" type="noConversion"/>
  </si>
  <si>
    <t>2022.12.19.</t>
    <phoneticPr fontId="4" type="noConversion"/>
  </si>
  <si>
    <t>2023.01.01.</t>
    <phoneticPr fontId="4" type="noConversion"/>
  </si>
  <si>
    <t>2023.12.31.</t>
    <phoneticPr fontId="27" type="noConversion"/>
  </si>
  <si>
    <t>현대엘리베이터 강남지사 외1</t>
    <phoneticPr fontId="27" type="noConversion"/>
  </si>
  <si>
    <t>2022.12.22.</t>
    <phoneticPr fontId="4" type="noConversion"/>
  </si>
  <si>
    <t>2022.12.20.</t>
    <phoneticPr fontId="4" type="noConversion"/>
  </si>
  <si>
    <t>㈜청호종합관리</t>
    <phoneticPr fontId="27" type="noConversion"/>
  </si>
  <si>
    <t>2022.12.21.</t>
    <phoneticPr fontId="4" type="noConversion"/>
  </si>
  <si>
    <t>`</t>
    <phoneticPr fontId="4" type="noConversion"/>
  </si>
  <si>
    <t>수의</t>
  </si>
  <si>
    <t>중원수련관</t>
    <phoneticPr fontId="4" type="noConversion"/>
  </si>
  <si>
    <t>중원청소년수련관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</si>
  <si>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</si>
  <si>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</si>
  <si>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27" type="noConversion"/>
  </si>
  <si>
    <t>2022.12.22.</t>
    <phoneticPr fontId="4" type="noConversion"/>
  </si>
  <si>
    <t>2023.12.31.</t>
    <phoneticPr fontId="27" type="noConversion"/>
  </si>
  <si>
    <t>2023.12.31.</t>
    <phoneticPr fontId="27" type="noConversion"/>
  </si>
  <si>
    <t>2023.02.16.</t>
    <phoneticPr fontId="4" type="noConversion"/>
  </si>
  <si>
    <t>해당사항 없음</t>
    <phoneticPr fontId="4" type="noConversion"/>
  </si>
  <si>
    <t>2023년 공연장 정기 안전검사</t>
    <phoneticPr fontId="4" type="noConversion"/>
  </si>
  <si>
    <t>일반</t>
    <phoneticPr fontId="4" type="noConversion"/>
  </si>
  <si>
    <t>에스이테크컨설팅(유재우)</t>
    <phoneticPr fontId="4" type="noConversion"/>
  </si>
  <si>
    <t>서울특별시 송파구 백제고분로50길 31, 4층(방이동)</t>
    <phoneticPr fontId="4" type="noConversion"/>
  </si>
  <si>
    <t>Green유니버스 메타버스 서버유지관리</t>
    <phoneticPr fontId="4" type="noConversion"/>
  </si>
  <si>
    <t>이한크리에이티브(전혜란)</t>
    <phoneticPr fontId="4" type="noConversion"/>
  </si>
  <si>
    <t>성남시 분당구 판교로289번길 20 스타트업캠퍼스 A동 스타트업랩812호</t>
    <phoneticPr fontId="4" type="noConversion"/>
  </si>
  <si>
    <t>2023년 상반기 시설물 정기안전점검 및 사면(급경사지) 점검</t>
    <phoneticPr fontId="4" type="noConversion"/>
  </si>
  <si>
    <t>시설물안전연구원(최명란)</t>
    <phoneticPr fontId="4" type="noConversion"/>
  </si>
  <si>
    <t>성남시 중원구 광명로 115(성남동, 동부주택브리앙뜨 205,206호)</t>
    <phoneticPr fontId="4" type="noConversion"/>
  </si>
  <si>
    <t>방과후아카데미 주말전문체험 이동차량 임차</t>
    <phoneticPr fontId="4" type="noConversion"/>
  </si>
  <si>
    <t>선진항공여행사(윤두희,윤준식)</t>
    <phoneticPr fontId="4" type="noConversion"/>
  </si>
  <si>
    <t>경기도 성남시 분당구 서현로170(서현동, 풍림아이원플러스 오피스 디동 1501호)</t>
    <phoneticPr fontId="4" type="noConversion"/>
  </si>
  <si>
    <t>유재우</t>
    <phoneticPr fontId="4" type="noConversion"/>
  </si>
  <si>
    <t>전혜란</t>
    <phoneticPr fontId="4" type="noConversion"/>
  </si>
  <si>
    <t>최명란</t>
    <phoneticPr fontId="4" type="noConversion"/>
  </si>
  <si>
    <t>윤두희,윤준식</t>
    <phoneticPr fontId="4" type="noConversion"/>
  </si>
  <si>
    <t>에스이테크컨설팅</t>
    <phoneticPr fontId="4" type="noConversion"/>
  </si>
  <si>
    <t>이한크리에이티브</t>
    <phoneticPr fontId="4" type="noConversion"/>
  </si>
  <si>
    <t>시설물안전연구원</t>
    <phoneticPr fontId="4" type="noConversion"/>
  </si>
  <si>
    <t>선진항공여행사</t>
    <phoneticPr fontId="4" type="noConversion"/>
  </si>
  <si>
    <t>2023. 시설관리 용역(연간계약)-3월분</t>
    <phoneticPr fontId="27" type="noConversion"/>
  </si>
  <si>
    <t>2023. 무인경비시스템(연간계약)-3월분</t>
    <phoneticPr fontId="27" type="noConversion"/>
  </si>
  <si>
    <t>2023 중원청소년수련관 시설관리용역</t>
    <phoneticPr fontId="4" type="noConversion"/>
  </si>
  <si>
    <t>㈜청호종합관리</t>
    <phoneticPr fontId="4" type="noConversion"/>
  </si>
  <si>
    <t>2023. 환경위생 위탁관리(연간계약)-3월분</t>
    <phoneticPr fontId="27" type="noConversion"/>
  </si>
  <si>
    <t>2023. 환경위생(공기청정기) 위탁관리(연간계약)-3월분</t>
    <phoneticPr fontId="27" type="noConversion"/>
  </si>
  <si>
    <t>2023. 환경위생 위탁관리(연간계약)-3월분</t>
    <phoneticPr fontId="27" type="noConversion"/>
  </si>
  <si>
    <t>2023. 환경위생(공기청정기) 위탁관리(연간계약)-3월분</t>
    <phoneticPr fontId="27" type="noConversion"/>
  </si>
  <si>
    <t>2023. 사무용복합기 임대차(연간계약)-3월분</t>
    <phoneticPr fontId="27" type="noConversion"/>
  </si>
  <si>
    <t>2023. 사무용복합기 임대차(연간계약)-3월분</t>
    <phoneticPr fontId="27" type="noConversion"/>
  </si>
  <si>
    <t>2023.1.1.~
2023.12.31.</t>
    <phoneticPr fontId="4" type="noConversion"/>
  </si>
  <si>
    <t>22년 하반기 시중노임단가 변경에
 따른 노무비 조정</t>
    <phoneticPr fontId="4" type="noConversion"/>
  </si>
  <si>
    <t>2023.12.31.(예정)</t>
    <phoneticPr fontId="4" type="noConversion"/>
  </si>
  <si>
    <t>이천어린이식품안전체험관</t>
    <phoneticPr fontId="4" type="noConversion"/>
  </si>
  <si>
    <t>㈜선진항공여행사</t>
    <phoneticPr fontId="4" type="noConversion"/>
  </si>
  <si>
    <t>2023.03.21.</t>
    <phoneticPr fontId="4" type="noConversion"/>
  </si>
  <si>
    <t>2023.03.25.</t>
    <phoneticPr fontId="4" type="noConversion"/>
  </si>
  <si>
    <t>2023.03.25.</t>
    <phoneticPr fontId="4" type="noConversion"/>
  </si>
  <si>
    <t>2023.03.29.</t>
    <phoneticPr fontId="4" type="noConversion"/>
  </si>
  <si>
    <t>중원청소년수련관</t>
    <phoneticPr fontId="4" type="noConversion"/>
  </si>
  <si>
    <t>위험성 평가</t>
    <phoneticPr fontId="4" type="noConversion"/>
  </si>
  <si>
    <t>조영조</t>
    <phoneticPr fontId="4" type="noConversion"/>
  </si>
  <si>
    <t>031-729-9315</t>
    <phoneticPr fontId="4" type="noConversion"/>
  </si>
  <si>
    <t>냉온수기 세관 작업</t>
    <phoneticPr fontId="4" type="noConversion"/>
  </si>
  <si>
    <t>수의</t>
    <phoneticPr fontId="4" type="noConversion"/>
  </si>
  <si>
    <t>중원수련관</t>
    <phoneticPr fontId="4" type="noConversion"/>
  </si>
  <si>
    <t>김용호</t>
    <phoneticPr fontId="4" type="noConversion"/>
  </si>
  <si>
    <t>031-729-9318</t>
    <phoneticPr fontId="4" type="noConversion"/>
  </si>
  <si>
    <t>2023. 진로특화 꾸미담 운영물품 제작</t>
    <phoneticPr fontId="4" type="noConversion"/>
  </si>
  <si>
    <t>하이맥스</t>
    <phoneticPr fontId="4" type="noConversion"/>
  </si>
  <si>
    <t>2023.02.08.</t>
    <phoneticPr fontId="4" type="noConversion"/>
  </si>
  <si>
    <t>2023.02.08.</t>
    <phoneticPr fontId="4" type="noConversion"/>
  </si>
  <si>
    <t>2023.03.31.</t>
    <phoneticPr fontId="4" type="noConversion"/>
  </si>
  <si>
    <t>2023.03.27.</t>
    <phoneticPr fontId="4" type="noConversion"/>
  </si>
  <si>
    <t>2023.03.28.</t>
    <phoneticPr fontId="4" type="noConversion"/>
  </si>
  <si>
    <t>2023. 진로특화 꾸미담 운영물품 제작</t>
    <phoneticPr fontId="4" type="noConversion"/>
  </si>
  <si>
    <t>중원청소년수련관</t>
    <phoneticPr fontId="4" type="noConversion"/>
  </si>
  <si>
    <t>중원청소년수련관</t>
    <phoneticPr fontId="4" type="noConversion"/>
  </si>
  <si>
    <t>-</t>
    <phoneticPr fontId="4" type="noConversion"/>
  </si>
  <si>
    <t>2023.01.01.</t>
    <phoneticPr fontId="27" type="noConversion"/>
  </si>
  <si>
    <t>2023.01.01.</t>
    <phoneticPr fontId="27" type="noConversion"/>
  </si>
  <si>
    <t>2023.01.09.</t>
    <phoneticPr fontId="27" type="noConversion"/>
  </si>
  <si>
    <t>2023.03.31.</t>
    <phoneticPr fontId="4" type="noConversion"/>
  </si>
  <si>
    <t>2023.03.31.</t>
    <phoneticPr fontId="4" type="noConversion"/>
  </si>
  <si>
    <t>2023.04.03.</t>
    <phoneticPr fontId="4" type="noConversion"/>
  </si>
  <si>
    <t>2023.04.03.</t>
    <phoneticPr fontId="4" type="noConversion"/>
  </si>
  <si>
    <t>2023.03.10.</t>
    <phoneticPr fontId="4" type="noConversion"/>
  </si>
  <si>
    <t>2023.03.14.</t>
    <phoneticPr fontId="4" type="noConversion"/>
  </si>
  <si>
    <t>2023.03.21.</t>
    <phoneticPr fontId="4" type="noConversion"/>
  </si>
  <si>
    <t>2023.03.20.~2023.04.14.</t>
    <phoneticPr fontId="4" type="noConversion"/>
  </si>
  <si>
    <t>2023.03.13.~2023.12.31.</t>
    <phoneticPr fontId="4" type="noConversion"/>
  </si>
  <si>
    <t>2023.04.14.(예정)</t>
    <phoneticPr fontId="4" type="noConversion"/>
  </si>
  <si>
    <t>2023.04.18.(예정)</t>
    <phoneticPr fontId="4" type="noConversion"/>
  </si>
  <si>
    <t>2023.03.22.~2023.04.18.</t>
    <phoneticPr fontId="4" type="noConversion"/>
  </si>
  <si>
    <t>2023.03.25.</t>
    <phoneticPr fontId="4" type="noConversion"/>
  </si>
  <si>
    <t>2023.03.25.</t>
    <phoneticPr fontId="4" type="noConversion"/>
  </si>
  <si>
    <t>2023. 차염발생장치 위탁대행비-3월분</t>
    <phoneticPr fontId="27" type="noConversion"/>
  </si>
  <si>
    <t>2023. 차염발생장치 위탁대행비-3월분</t>
    <phoneticPr fontId="27" type="noConversion"/>
  </si>
  <si>
    <t>2023.03.31.</t>
    <phoneticPr fontId="4" type="noConversion"/>
  </si>
  <si>
    <t xml:space="preserve">2023. 소방시설 위탁관리(연간계약)-3월분 </t>
    <phoneticPr fontId="27" type="noConversion"/>
  </si>
  <si>
    <t>계약내용 변경</t>
    <phoneticPr fontId="4" type="noConversion"/>
  </si>
  <si>
    <t>2023. 승강기 위탁관리(연간계약)-3월분</t>
    <phoneticPr fontId="27" type="noConversion"/>
  </si>
  <si>
    <t>2023.03.31.</t>
    <phoneticPr fontId="4" type="noConversion"/>
  </si>
  <si>
    <t>2023. 승강기 위탁관리(연간계약)-3월분</t>
    <phoneticPr fontId="27" type="noConversion"/>
  </si>
  <si>
    <t>2023. 인터넷전화 사용료(연간계약)-2월사용분</t>
    <phoneticPr fontId="27" type="noConversion"/>
  </si>
  <si>
    <t>2023. 인터넷망 사용료(연간계약)-2월사용분</t>
    <phoneticPr fontId="27" type="noConversion"/>
  </si>
  <si>
    <t>2023. 방과후아카데미 복합기 임대차(연간계약)-3월분</t>
    <phoneticPr fontId="27" type="noConversion"/>
  </si>
  <si>
    <t>2023. 방과후아카데미 공기청정기 위탁관리(연간계약)-3월분</t>
    <phoneticPr fontId="27" type="noConversion"/>
  </si>
  <si>
    <t>2023. 방과후아카데미 급식(연간계약)-3월분</t>
    <phoneticPr fontId="27" type="noConversion"/>
  </si>
  <si>
    <t>2023.12.31.</t>
    <phoneticPr fontId="27" type="noConversion"/>
  </si>
  <si>
    <t>2023. 방과후아카데미 급식(연간계약)-3월분</t>
    <phoneticPr fontId="27" type="noConversion"/>
  </si>
  <si>
    <t>2023. 인터넷전화 사용료(연간계약)-2월사용분</t>
    <phoneticPr fontId="27" type="noConversion"/>
  </si>
  <si>
    <t>2023. 인터넷망 사용료(연간계약)-2월사용분</t>
    <phoneticPr fontId="27" type="noConversion"/>
  </si>
  <si>
    <t>2023.03.22.</t>
    <phoneticPr fontId="4" type="noConversion"/>
  </si>
  <si>
    <t>2023.03.22.</t>
    <phoneticPr fontId="4" type="noConversion"/>
  </si>
  <si>
    <t>해당사항 없음</t>
    <phoneticPr fontId="4" type="noConversion"/>
  </si>
  <si>
    <t>방과후아카데미 주말전문체험 이동차량 임차</t>
    <phoneticPr fontId="4" type="noConversion"/>
  </si>
  <si>
    <t>㈜선진항공여행사</t>
    <phoneticPr fontId="4" type="noConversion"/>
  </si>
  <si>
    <t>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</si>
</sst>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#,##0_);\(#,##0\)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굴림체"/>
      <family val="3"/>
      <charset val="129"/>
    </font>
    <font>
      <sz val="13"/>
      <name val="굴림체"/>
      <family val="3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 shrinkToFit="1"/>
    </xf>
    <xf numFmtId="14" fontId="12" fillId="0" borderId="2" xfId="0" applyNumberFormat="1" applyFont="1" applyBorder="1" applyAlignment="1">
      <alignment horizontal="center" vertical="center" shrinkToFit="1"/>
    </xf>
    <xf numFmtId="3" fontId="12" fillId="0" borderId="2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6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16" xfId="0" applyNumberFormat="1" applyFont="1" applyBorder="1" applyAlignment="1">
      <alignment horizontal="right" vertical="center" shrinkToFi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20" fillId="2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/>
    </xf>
    <xf numFmtId="177" fontId="19" fillId="0" borderId="8" xfId="0" applyNumberFormat="1" applyFont="1" applyBorder="1" applyAlignment="1">
      <alignment horizontal="left" vertical="center" shrinkToFit="1"/>
    </xf>
    <xf numFmtId="0" fontId="21" fillId="0" borderId="8" xfId="0" quotePrefix="1" applyNumberFormat="1" applyFont="1" applyFill="1" applyBorder="1" applyAlignment="1" applyProtection="1">
      <alignment horizontal="center" vertical="center"/>
    </xf>
    <xf numFmtId="176" fontId="22" fillId="0" borderId="8" xfId="0" applyNumberFormat="1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41" fontId="26" fillId="2" borderId="35" xfId="1" applyFont="1" applyFill="1" applyBorder="1" applyAlignment="1">
      <alignment horizontal="center" vertical="center" wrapText="1"/>
    </xf>
    <xf numFmtId="41" fontId="26" fillId="2" borderId="35" xfId="1" applyFont="1" applyFill="1" applyBorder="1" applyAlignment="1">
      <alignment horizontal="right" vertical="center" wrapText="1"/>
    </xf>
    <xf numFmtId="0" fontId="26" fillId="2" borderId="35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center" vertical="center"/>
    </xf>
    <xf numFmtId="41" fontId="26" fillId="3" borderId="35" xfId="1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/>
    </xf>
    <xf numFmtId="0" fontId="26" fillId="4" borderId="37" xfId="0" applyFont="1" applyFill="1" applyBorder="1" applyAlignment="1">
      <alignment horizontal="center" vertical="center"/>
    </xf>
    <xf numFmtId="0" fontId="26" fillId="4" borderId="38" xfId="0" applyFont="1" applyFill="1" applyBorder="1" applyAlignment="1">
      <alignment horizontal="center" vertical="center"/>
    </xf>
    <xf numFmtId="38" fontId="26" fillId="4" borderId="38" xfId="9" applyNumberFormat="1" applyFont="1" applyFill="1" applyBorder="1">
      <alignment vertical="center"/>
    </xf>
    <xf numFmtId="38" fontId="26" fillId="4" borderId="38" xfId="4" applyNumberFormat="1" applyFont="1" applyFill="1" applyBorder="1" applyAlignment="1">
      <alignment horizontal="right" vertical="center"/>
    </xf>
    <xf numFmtId="0" fontId="28" fillId="4" borderId="3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0" fontId="25" fillId="0" borderId="7" xfId="0" applyNumberFormat="1" applyFont="1" applyFill="1" applyBorder="1" applyAlignment="1" applyProtection="1">
      <alignment horizontal="center" vertical="center"/>
    </xf>
    <xf numFmtId="0" fontId="26" fillId="0" borderId="8" xfId="0" applyFont="1" applyBorder="1" applyAlignment="1">
      <alignment horizontal="left" vertical="center" wrapText="1"/>
    </xf>
    <xf numFmtId="0" fontId="23" fillId="0" borderId="8" xfId="0" quotePrefix="1" applyFont="1" applyBorder="1" applyAlignment="1" applyProtection="1">
      <alignment horizontal="center" vertical="center" wrapText="1"/>
    </xf>
    <xf numFmtId="0" fontId="25" fillId="0" borderId="8" xfId="0" quotePrefix="1" applyNumberFormat="1" applyFont="1" applyFill="1" applyBorder="1" applyAlignment="1" applyProtection="1">
      <alignment horizontal="center" vertical="center"/>
    </xf>
    <xf numFmtId="176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29" fillId="0" borderId="16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23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41" fontId="23" fillId="4" borderId="1" xfId="1" applyFont="1" applyFill="1" applyBorder="1" applyAlignment="1">
      <alignment vertical="center"/>
    </xf>
    <xf numFmtId="177" fontId="23" fillId="4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23" fillId="4" borderId="1" xfId="0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>
      <alignment horizontal="left" vertical="center" shrinkToFit="1"/>
    </xf>
    <xf numFmtId="0" fontId="23" fillId="4" borderId="1" xfId="0" applyFont="1" applyFill="1" applyBorder="1" applyAlignment="1">
      <alignment vertical="center" shrinkToFit="1"/>
    </xf>
    <xf numFmtId="41" fontId="22" fillId="0" borderId="8" xfId="1" applyFont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3" fillId="4" borderId="1" xfId="0" applyNumberFormat="1" applyFont="1" applyFill="1" applyBorder="1" applyAlignment="1" applyProtection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3" fillId="4" borderId="1" xfId="0" applyNumberFormat="1" applyFont="1" applyFill="1" applyBorder="1" applyAlignment="1" applyProtection="1">
      <alignment vertical="center"/>
    </xf>
    <xf numFmtId="41" fontId="23" fillId="4" borderId="1" xfId="1" applyFont="1" applyFill="1" applyBorder="1" applyAlignment="1" applyProtection="1">
      <alignment vertical="center"/>
    </xf>
    <xf numFmtId="0" fontId="23" fillId="4" borderId="1" xfId="0" applyNumberFormat="1" applyFont="1" applyFill="1" applyBorder="1" applyAlignment="1" applyProtection="1">
      <alignment horizontal="right" vertical="center"/>
    </xf>
    <xf numFmtId="0" fontId="26" fillId="4" borderId="37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 wrapText="1"/>
    </xf>
    <xf numFmtId="179" fontId="26" fillId="4" borderId="38" xfId="1" applyNumberFormat="1" applyFont="1" applyFill="1" applyBorder="1" applyAlignment="1">
      <alignment horizontal="center" vertical="center" wrapText="1"/>
    </xf>
    <xf numFmtId="41" fontId="26" fillId="4" borderId="38" xfId="1" applyFont="1" applyFill="1" applyBorder="1" applyAlignment="1">
      <alignment horizontal="center" vertical="center" wrapText="1"/>
    </xf>
    <xf numFmtId="41" fontId="26" fillId="4" borderId="38" xfId="1" applyFont="1" applyFill="1" applyBorder="1" applyAlignment="1">
      <alignment horizontal="right" vertical="center" wrapText="1"/>
    </xf>
    <xf numFmtId="0" fontId="26" fillId="4" borderId="39" xfId="0" applyFont="1" applyFill="1" applyBorder="1"/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 shrinkToFit="1"/>
    </xf>
    <xf numFmtId="41" fontId="26" fillId="0" borderId="32" xfId="8" applyNumberFormat="1" applyFont="1" applyBorder="1" applyAlignment="1">
      <alignment horizontal="right" vertical="distributed"/>
    </xf>
    <xf numFmtId="0" fontId="26" fillId="4" borderId="33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shrinkToFit="1"/>
    </xf>
    <xf numFmtId="41" fontId="26" fillId="0" borderId="8" xfId="8" applyNumberFormat="1" applyFont="1" applyBorder="1" applyAlignment="1">
      <alignment horizontal="right" vertical="distributed"/>
    </xf>
    <xf numFmtId="0" fontId="26" fillId="4" borderId="9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8" fillId="2" borderId="43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3" fillId="4" borderId="1" xfId="0" applyFont="1" applyFill="1" applyBorder="1" applyAlignment="1">
      <alignment horizontal="center" vertical="center" shrinkToFit="1"/>
    </xf>
    <xf numFmtId="49" fontId="23" fillId="4" borderId="1" xfId="0" applyNumberFormat="1" applyFont="1" applyFill="1" applyBorder="1" applyAlignment="1" applyProtection="1">
      <alignment horizontal="center" vertical="center"/>
    </xf>
    <xf numFmtId="41" fontId="23" fillId="4" borderId="1" xfId="1" quotePrefix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vertical="center"/>
    </xf>
    <xf numFmtId="177" fontId="23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5" fillId="0" borderId="0" xfId="0" applyFont="1"/>
    <xf numFmtId="0" fontId="23" fillId="0" borderId="1" xfId="0" applyFont="1" applyFill="1" applyBorder="1" applyAlignment="1">
      <alignment vertical="center" shrinkToFit="1"/>
    </xf>
    <xf numFmtId="0" fontId="23" fillId="0" borderId="1" xfId="0" applyFont="1" applyFill="1" applyBorder="1" applyAlignment="1">
      <alignment vertical="center"/>
    </xf>
    <xf numFmtId="41" fontId="23" fillId="0" borderId="1" xfId="1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32" fillId="2" borderId="18" xfId="0" applyFont="1" applyFill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3" fontId="29" fillId="0" borderId="2" xfId="0" applyNumberFormat="1" applyFont="1" applyBorder="1" applyAlignment="1">
      <alignment horizontal="right" vertical="center" shrinkToFit="1"/>
    </xf>
    <xf numFmtId="3" fontId="29" fillId="0" borderId="16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23" fillId="0" borderId="8" xfId="0" quotePrefix="1" applyNumberFormat="1" applyFont="1" applyFill="1" applyBorder="1" applyAlignment="1" applyProtection="1">
      <alignment horizontal="center" vertical="center" shrinkToFit="1"/>
    </xf>
    <xf numFmtId="0" fontId="23" fillId="0" borderId="9" xfId="0" applyNumberFormat="1" applyFont="1" applyFill="1" applyBorder="1" applyAlignment="1" applyProtection="1">
      <alignment horizontal="center" vertical="center" wrapText="1" shrinkToFit="1"/>
    </xf>
    <xf numFmtId="0" fontId="23" fillId="4" borderId="1" xfId="0" quotePrefix="1" applyNumberFormat="1" applyFont="1" applyFill="1" applyBorder="1" applyAlignment="1" applyProtection="1">
      <alignment horizontal="right" vertical="center"/>
    </xf>
    <xf numFmtId="41" fontId="23" fillId="4" borderId="1" xfId="1" quotePrefix="1" applyFont="1" applyFill="1" applyBorder="1" applyAlignment="1" applyProtection="1">
      <alignment horizontal="right" vertical="center"/>
    </xf>
    <xf numFmtId="41" fontId="23" fillId="4" borderId="1" xfId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9" fontId="17" fillId="0" borderId="50" xfId="0" applyNumberFormat="1" applyFont="1" applyBorder="1" applyAlignment="1">
      <alignment horizontal="center" vertical="center" wrapText="1"/>
    </xf>
    <xf numFmtId="9" fontId="17" fillId="0" borderId="52" xfId="0" applyNumberFormat="1" applyFont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9" xfId="0" applyFont="1" applyBorder="1" applyAlignment="1">
      <alignment vertical="center" wrapText="1"/>
    </xf>
    <xf numFmtId="0" fontId="17" fillId="0" borderId="60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62" xfId="0" applyFont="1" applyBorder="1" applyAlignment="1">
      <alignment vertical="center" wrapText="1"/>
    </xf>
    <xf numFmtId="0" fontId="17" fillId="0" borderId="63" xfId="0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3" fontId="17" fillId="0" borderId="29" xfId="0" applyNumberFormat="1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0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6" xfId="0" applyNumberFormat="1" applyFont="1" applyFill="1" applyBorder="1" applyAlignment="1" applyProtection="1">
      <alignment horizontal="center" vertical="center"/>
    </xf>
    <xf numFmtId="0" fontId="19" fillId="2" borderId="22" xfId="0" applyNumberFormat="1" applyFont="1" applyFill="1" applyBorder="1" applyAlignment="1" applyProtection="1">
      <alignment horizontal="center" vertical="center"/>
    </xf>
    <xf numFmtId="0" fontId="19" fillId="2" borderId="27" xfId="0" applyNumberFormat="1" applyFont="1" applyFill="1" applyBorder="1" applyAlignment="1" applyProtection="1">
      <alignment horizontal="center" vertical="center"/>
    </xf>
    <xf numFmtId="41" fontId="0" fillId="0" borderId="0" xfId="0" applyNumberFormat="1" applyFont="1" applyFill="1" applyBorder="1" applyAlignment="1" applyProtection="1"/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zoomScaleNormal="100" workbookViewId="0">
      <selection activeCell="G7" sqref="G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35" customWidth="1"/>
    <col min="7" max="7" width="12.44140625" customWidth="1"/>
    <col min="8" max="8" width="12.44140625" style="36" customWidth="1"/>
    <col min="9" max="9" width="12.44140625" customWidth="1"/>
    <col min="10" max="10" width="8.88671875" style="3"/>
    <col min="11" max="11" width="11.6640625" style="4" customWidth="1"/>
    <col min="12" max="12" width="7.77734375" style="3" customWidth="1"/>
  </cols>
  <sheetData>
    <row r="1" spans="1:12" ht="38.25" customHeight="1" x14ac:dyDescent="0.15">
      <c r="A1" s="150" t="s">
        <v>50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s="8" customFormat="1" ht="25.5" customHeight="1" thickBot="1" x14ac:dyDescent="0.2">
      <c r="A2" s="89" t="s">
        <v>205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38.25" customHeight="1" thickBot="1" x14ac:dyDescent="0.2">
      <c r="A3" s="39" t="s">
        <v>51</v>
      </c>
      <c r="B3" s="40" t="s">
        <v>33</v>
      </c>
      <c r="C3" s="40" t="s">
        <v>52</v>
      </c>
      <c r="D3" s="40" t="s">
        <v>53</v>
      </c>
      <c r="E3" s="40" t="s">
        <v>54</v>
      </c>
      <c r="F3" s="41" t="s">
        <v>55</v>
      </c>
      <c r="G3" s="40" t="s">
        <v>56</v>
      </c>
      <c r="H3" s="42" t="s">
        <v>57</v>
      </c>
      <c r="I3" s="43" t="s">
        <v>34</v>
      </c>
      <c r="J3" s="43" t="s">
        <v>58</v>
      </c>
      <c r="K3" s="43" t="s">
        <v>59</v>
      </c>
      <c r="L3" s="44" t="s">
        <v>1</v>
      </c>
    </row>
    <row r="4" spans="1:12" s="3" customFormat="1" ht="75" customHeight="1" thickTop="1" thickBot="1" x14ac:dyDescent="0.2">
      <c r="A4" s="93">
        <v>2023</v>
      </c>
      <c r="B4" s="94">
        <v>4</v>
      </c>
      <c r="C4" s="94" t="s">
        <v>147</v>
      </c>
      <c r="D4" s="94"/>
      <c r="E4" s="94"/>
      <c r="F4" s="95"/>
      <c r="G4" s="96"/>
      <c r="H4" s="97"/>
      <c r="I4" s="51"/>
      <c r="J4" s="51"/>
      <c r="K4" s="51"/>
      <c r="L4" s="98"/>
    </row>
    <row r="10" spans="1:12" x14ac:dyDescent="0.15">
      <c r="C10" t="s">
        <v>136</v>
      </c>
    </row>
  </sheetData>
  <mergeCells count="1">
    <mergeCell ref="A1:L1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G10" sqref="G10"/>
    </sheetView>
  </sheetViews>
  <sheetFormatPr defaultRowHeight="13.5" x14ac:dyDescent="0.15"/>
  <cols>
    <col min="1" max="1" width="12.5546875" style="1" customWidth="1"/>
    <col min="2" max="2" width="20.77734375" style="1" customWidth="1"/>
    <col min="3" max="3" width="14.44140625" style="1" customWidth="1"/>
    <col min="4" max="4" width="11.109375" style="1" customWidth="1"/>
    <col min="5" max="5" width="10.5546875" style="1" customWidth="1"/>
    <col min="6" max="6" width="9.5546875" style="1" customWidth="1"/>
    <col min="7" max="7" width="11.33203125" style="1" customWidth="1"/>
    <col min="8" max="8" width="11.44140625" style="1" bestFit="1" customWidth="1"/>
    <col min="9" max="9" width="22.109375" style="2" customWidth="1"/>
  </cols>
  <sheetData>
    <row r="1" spans="1:9" ht="25.5" x14ac:dyDescent="0.15">
      <c r="A1" s="151" t="s">
        <v>77</v>
      </c>
      <c r="B1" s="151"/>
      <c r="C1" s="151"/>
      <c r="D1" s="151"/>
      <c r="E1" s="151"/>
      <c r="F1" s="151"/>
      <c r="G1" s="151"/>
      <c r="H1" s="151"/>
      <c r="I1" s="151"/>
    </row>
    <row r="2" spans="1:9" ht="26.25" thickBot="1" x14ac:dyDescent="0.2">
      <c r="A2" s="205" t="s">
        <v>84</v>
      </c>
      <c r="B2" s="205"/>
      <c r="C2" s="22"/>
      <c r="D2" s="22"/>
      <c r="E2" s="22"/>
      <c r="F2" s="22"/>
      <c r="G2" s="22"/>
      <c r="H2" s="22"/>
      <c r="I2" s="20" t="s">
        <v>2</v>
      </c>
    </row>
    <row r="3" spans="1:9" ht="26.25" customHeight="1" x14ac:dyDescent="0.15">
      <c r="A3" s="212" t="s">
        <v>3</v>
      </c>
      <c r="B3" s="210" t="s">
        <v>4</v>
      </c>
      <c r="C3" s="210" t="s">
        <v>60</v>
      </c>
      <c r="D3" s="210" t="s">
        <v>79</v>
      </c>
      <c r="E3" s="206" t="s">
        <v>82</v>
      </c>
      <c r="F3" s="207"/>
      <c r="G3" s="206" t="s">
        <v>83</v>
      </c>
      <c r="H3" s="207"/>
      <c r="I3" s="208" t="s">
        <v>78</v>
      </c>
    </row>
    <row r="4" spans="1:9" ht="28.5" customHeight="1" x14ac:dyDescent="0.15">
      <c r="A4" s="213"/>
      <c r="B4" s="211"/>
      <c r="C4" s="211"/>
      <c r="D4" s="211"/>
      <c r="E4" s="18" t="s">
        <v>80</v>
      </c>
      <c r="F4" s="18" t="s">
        <v>81</v>
      </c>
      <c r="G4" s="18" t="s">
        <v>80</v>
      </c>
      <c r="H4" s="18" t="s">
        <v>81</v>
      </c>
      <c r="I4" s="209"/>
    </row>
    <row r="5" spans="1:9" ht="28.5" customHeight="1" thickBot="1" x14ac:dyDescent="0.2">
      <c r="A5" s="24" t="s">
        <v>188</v>
      </c>
      <c r="B5" s="25" t="s">
        <v>171</v>
      </c>
      <c r="C5" s="26" t="s">
        <v>172</v>
      </c>
      <c r="D5" s="27" t="s">
        <v>179</v>
      </c>
      <c r="E5" s="81">
        <v>1005593000</v>
      </c>
      <c r="F5" s="28"/>
      <c r="G5" s="81">
        <v>1009373000</v>
      </c>
      <c r="H5" s="28"/>
      <c r="I5" s="82" t="s">
        <v>180</v>
      </c>
    </row>
    <row r="8" spans="1:9" x14ac:dyDescent="0.15">
      <c r="G8" s="2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H17" sqref="H17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35" customWidth="1"/>
    <col min="6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38.25" customHeight="1" x14ac:dyDescent="0.15">
      <c r="A1" s="150" t="s">
        <v>68</v>
      </c>
      <c r="B1" s="150"/>
      <c r="C1" s="150"/>
      <c r="D1" s="150"/>
      <c r="E1" s="150"/>
      <c r="F1" s="150"/>
      <c r="G1" s="150"/>
      <c r="H1" s="150"/>
      <c r="I1" s="150"/>
    </row>
    <row r="2" spans="1:12" s="8" customFormat="1" ht="25.5" customHeight="1" thickBot="1" x14ac:dyDescent="0.2">
      <c r="A2" s="89" t="s">
        <v>205</v>
      </c>
      <c r="B2" s="72"/>
      <c r="C2" s="72"/>
      <c r="D2" s="72"/>
      <c r="E2" s="72"/>
      <c r="F2" s="72"/>
      <c r="G2" s="72"/>
      <c r="H2" s="72"/>
      <c r="I2" s="72"/>
      <c r="J2" s="3"/>
      <c r="K2" s="4"/>
      <c r="L2" s="3"/>
    </row>
    <row r="3" spans="1:12" ht="39.75" customHeight="1" thickBot="1" x14ac:dyDescent="0.2">
      <c r="A3" s="45" t="s">
        <v>32</v>
      </c>
      <c r="B3" s="46" t="s">
        <v>33</v>
      </c>
      <c r="C3" s="47" t="s">
        <v>113</v>
      </c>
      <c r="D3" s="47" t="s">
        <v>0</v>
      </c>
      <c r="E3" s="48" t="s">
        <v>114</v>
      </c>
      <c r="F3" s="47" t="s">
        <v>117</v>
      </c>
      <c r="G3" s="47" t="s">
        <v>35</v>
      </c>
      <c r="H3" s="47" t="s">
        <v>36</v>
      </c>
      <c r="I3" s="49" t="s">
        <v>1</v>
      </c>
    </row>
    <row r="4" spans="1:12" s="3" customFormat="1" ht="75" customHeight="1" thickTop="1" x14ac:dyDescent="0.15">
      <c r="A4" s="99">
        <v>2023</v>
      </c>
      <c r="B4" s="100">
        <v>4</v>
      </c>
      <c r="C4" s="101" t="s">
        <v>189</v>
      </c>
      <c r="D4" s="100" t="s">
        <v>137</v>
      </c>
      <c r="E4" s="102">
        <v>3500</v>
      </c>
      <c r="F4" s="100" t="s">
        <v>138</v>
      </c>
      <c r="G4" s="100" t="s">
        <v>190</v>
      </c>
      <c r="H4" s="100" t="s">
        <v>191</v>
      </c>
      <c r="I4" s="103"/>
    </row>
    <row r="5" spans="1:12" s="3" customFormat="1" ht="75" customHeight="1" thickBot="1" x14ac:dyDescent="0.2">
      <c r="A5" s="104">
        <v>2023</v>
      </c>
      <c r="B5" s="105">
        <v>4</v>
      </c>
      <c r="C5" s="106" t="s">
        <v>192</v>
      </c>
      <c r="D5" s="105" t="s">
        <v>193</v>
      </c>
      <c r="E5" s="107">
        <v>6500</v>
      </c>
      <c r="F5" s="105" t="s">
        <v>194</v>
      </c>
      <c r="G5" s="105" t="s">
        <v>195</v>
      </c>
      <c r="H5" s="105" t="s">
        <v>196</v>
      </c>
      <c r="I5" s="108"/>
    </row>
  </sheetData>
  <mergeCells count="1">
    <mergeCell ref="A1:I1"/>
  </mergeCells>
  <phoneticPr fontId="4" type="noConversion"/>
  <dataValidations count="2">
    <dataValidation type="list" allowBlank="1" showInputMessage="1" showErrorMessage="1" sqref="D4:D5">
      <formula1>"대안,턴키,일반,PQ,수의,실적"</formula1>
    </dataValidation>
    <dataValidation type="textLength" operator="lessThanOrEqual" allowBlank="1" showInputMessage="1" showErrorMessage="1" sqref="F4:F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35" customWidth="1"/>
    <col min="7" max="8" width="12.44140625" customWidth="1"/>
    <col min="9" max="9" width="12.44140625" style="35" customWidth="1"/>
    <col min="10" max="10" width="8.88671875" style="3"/>
    <col min="11" max="11" width="11.6640625" style="4" customWidth="1"/>
    <col min="12" max="12" width="11.33203125" style="3" bestFit="1" customWidth="1"/>
  </cols>
  <sheetData>
    <row r="1" spans="1:13" ht="38.25" customHeight="1" x14ac:dyDescent="0.15">
      <c r="A1" s="150" t="s">
        <v>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8" customFormat="1" ht="25.5" customHeight="1" thickBot="1" x14ac:dyDescent="0.2">
      <c r="A2" s="89" t="s">
        <v>205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39" customHeight="1" thickBot="1" x14ac:dyDescent="0.2">
      <c r="A3" s="45" t="s">
        <v>32</v>
      </c>
      <c r="B3" s="46" t="s">
        <v>33</v>
      </c>
      <c r="C3" s="47" t="s">
        <v>74</v>
      </c>
      <c r="D3" s="47" t="s">
        <v>73</v>
      </c>
      <c r="E3" s="47" t="s">
        <v>0</v>
      </c>
      <c r="F3" s="48" t="s">
        <v>72</v>
      </c>
      <c r="G3" s="46" t="s">
        <v>71</v>
      </c>
      <c r="H3" s="46" t="s">
        <v>70</v>
      </c>
      <c r="I3" s="48" t="s">
        <v>69</v>
      </c>
      <c r="J3" s="47" t="s">
        <v>34</v>
      </c>
      <c r="K3" s="47" t="s">
        <v>35</v>
      </c>
      <c r="L3" s="47" t="s">
        <v>36</v>
      </c>
      <c r="M3" s="49" t="s">
        <v>1</v>
      </c>
    </row>
    <row r="4" spans="1:13" s="21" customFormat="1" ht="75" customHeight="1" thickTop="1" thickBot="1" x14ac:dyDescent="0.2">
      <c r="A4" s="50">
        <v>2023</v>
      </c>
      <c r="B4" s="51">
        <v>4</v>
      </c>
      <c r="C4" s="51" t="s">
        <v>147</v>
      </c>
      <c r="D4" s="51"/>
      <c r="E4" s="51"/>
      <c r="F4" s="52"/>
      <c r="G4" s="53"/>
      <c r="H4" s="53"/>
      <c r="I4" s="52"/>
      <c r="J4" s="51"/>
      <c r="K4" s="51"/>
      <c r="L4" s="51"/>
      <c r="M4" s="54"/>
    </row>
  </sheetData>
  <mergeCells count="1">
    <mergeCell ref="A1:M1"/>
  </mergeCells>
  <phoneticPr fontId="4" type="noConversion"/>
  <dataValidations disablePrompts="1"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sqref="A1:K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8"/>
  </cols>
  <sheetData>
    <row r="1" spans="1:11" ht="25.5" x14ac:dyDescent="0.15">
      <c r="A1" s="151" t="s">
        <v>90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6.25" thickBot="1" x14ac:dyDescent="0.2">
      <c r="A2" s="38" t="s">
        <v>85</v>
      </c>
      <c r="B2" s="38"/>
      <c r="C2" s="55"/>
      <c r="D2" s="37"/>
      <c r="E2" s="37"/>
      <c r="F2" s="56"/>
      <c r="G2" s="56"/>
      <c r="H2" s="56"/>
      <c r="I2" s="56"/>
      <c r="J2" s="152" t="s">
        <v>2</v>
      </c>
      <c r="K2" s="152"/>
    </row>
    <row r="3" spans="1:11" ht="22.5" customHeight="1" x14ac:dyDescent="0.15">
      <c r="A3" s="57" t="s">
        <v>3</v>
      </c>
      <c r="B3" s="58" t="s">
        <v>4</v>
      </c>
      <c r="C3" s="58" t="s">
        <v>0</v>
      </c>
      <c r="D3" s="58" t="s">
        <v>91</v>
      </c>
      <c r="E3" s="58" t="s">
        <v>92</v>
      </c>
      <c r="F3" s="58" t="s">
        <v>93</v>
      </c>
      <c r="G3" s="58" t="s">
        <v>94</v>
      </c>
      <c r="H3" s="58" t="s">
        <v>95</v>
      </c>
      <c r="I3" s="58" t="s">
        <v>96</v>
      </c>
      <c r="J3" s="58" t="s">
        <v>97</v>
      </c>
      <c r="K3" s="59" t="s">
        <v>1</v>
      </c>
    </row>
    <row r="4" spans="1:11" ht="47.25" customHeight="1" thickBot="1" x14ac:dyDescent="0.2">
      <c r="A4" s="60"/>
      <c r="B4" s="61"/>
      <c r="C4" s="62" t="s">
        <v>147</v>
      </c>
      <c r="D4" s="63"/>
      <c r="E4" s="64"/>
      <c r="F4" s="65"/>
      <c r="G4" s="65"/>
      <c r="H4" s="63"/>
      <c r="I4" s="66"/>
      <c r="J4" s="67"/>
      <c r="K4" s="68"/>
    </row>
    <row r="5" spans="1:1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sqref="A1:K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8"/>
  </cols>
  <sheetData>
    <row r="1" spans="1:12" ht="25.5" x14ac:dyDescent="0.15">
      <c r="A1" s="151" t="s">
        <v>98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2" ht="26.25" thickBot="1" x14ac:dyDescent="0.2">
      <c r="A2" s="118" t="s">
        <v>85</v>
      </c>
      <c r="B2" s="118"/>
      <c r="C2" s="55"/>
      <c r="D2" s="117"/>
      <c r="E2" s="117"/>
      <c r="F2" s="56"/>
      <c r="G2" s="56"/>
      <c r="H2" s="56"/>
      <c r="I2" s="56"/>
      <c r="J2" s="152" t="s">
        <v>99</v>
      </c>
      <c r="K2" s="152"/>
    </row>
    <row r="3" spans="1:12" ht="22.5" customHeight="1" x14ac:dyDescent="0.15">
      <c r="A3" s="57" t="s">
        <v>100</v>
      </c>
      <c r="B3" s="58" t="s">
        <v>101</v>
      </c>
      <c r="C3" s="58" t="s">
        <v>102</v>
      </c>
      <c r="D3" s="58" t="s">
        <v>103</v>
      </c>
      <c r="E3" s="58" t="s">
        <v>104</v>
      </c>
      <c r="F3" s="58" t="s">
        <v>105</v>
      </c>
      <c r="G3" s="58" t="s">
        <v>106</v>
      </c>
      <c r="H3" s="58" t="s">
        <v>107</v>
      </c>
      <c r="I3" s="58" t="s">
        <v>108</v>
      </c>
      <c r="J3" s="58" t="s">
        <v>109</v>
      </c>
      <c r="K3" s="59" t="s">
        <v>110</v>
      </c>
    </row>
    <row r="4" spans="1:12" s="127" customFormat="1" ht="42" customHeight="1" thickBot="1" x14ac:dyDescent="0.2">
      <c r="A4" s="60"/>
      <c r="B4" s="61"/>
      <c r="C4" s="62" t="s">
        <v>244</v>
      </c>
      <c r="D4" s="63"/>
      <c r="E4" s="64"/>
      <c r="F4" s="65"/>
      <c r="G4" s="65"/>
      <c r="H4" s="63"/>
      <c r="I4" s="145"/>
      <c r="J4" s="145"/>
      <c r="K4" s="146"/>
      <c r="L4" s="1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115" zoomScaleNormal="115" workbookViewId="0">
      <selection sqref="A1:I1"/>
    </sheetView>
  </sheetViews>
  <sheetFormatPr defaultRowHeight="13.5" x14ac:dyDescent="0.15"/>
  <cols>
    <col min="1" max="1" width="31.6640625" style="31" customWidth="1"/>
    <col min="2" max="2" width="17.77734375" style="31" bestFit="1" customWidth="1"/>
    <col min="3" max="3" width="12.109375" style="31" customWidth="1"/>
    <col min="4" max="8" width="11.21875" style="31" customWidth="1"/>
    <col min="9" max="9" width="9.6640625" style="31" customWidth="1"/>
    <col min="10" max="10" width="8.88671875" style="21"/>
    <col min="11" max="11" width="8.88671875" style="21" customWidth="1"/>
    <col min="12" max="16384" width="8.88671875" style="21"/>
  </cols>
  <sheetData>
    <row r="1" spans="1:11" ht="25.5" x14ac:dyDescent="0.15">
      <c r="A1" s="153" t="s">
        <v>5</v>
      </c>
      <c r="B1" s="153"/>
      <c r="C1" s="153"/>
      <c r="D1" s="153"/>
      <c r="E1" s="153"/>
      <c r="F1" s="153"/>
      <c r="G1" s="153"/>
      <c r="H1" s="153"/>
      <c r="I1" s="153"/>
    </row>
    <row r="2" spans="1:11" ht="25.5" x14ac:dyDescent="0.15">
      <c r="A2" s="70" t="s">
        <v>85</v>
      </c>
      <c r="B2" s="70"/>
      <c r="C2" s="69"/>
      <c r="D2" s="69"/>
      <c r="E2" s="69"/>
      <c r="F2" s="30"/>
      <c r="G2" s="30"/>
      <c r="H2" s="154" t="s">
        <v>2</v>
      </c>
      <c r="I2" s="154"/>
    </row>
    <row r="3" spans="1:11" ht="23.25" customHeight="1" x14ac:dyDescent="0.15">
      <c r="A3" s="133" t="s">
        <v>4</v>
      </c>
      <c r="B3" s="133" t="s">
        <v>15</v>
      </c>
      <c r="C3" s="133" t="s">
        <v>6</v>
      </c>
      <c r="D3" s="133" t="s">
        <v>7</v>
      </c>
      <c r="E3" s="133" t="s">
        <v>8</v>
      </c>
      <c r="F3" s="133" t="s">
        <v>9</v>
      </c>
      <c r="G3" s="134" t="s">
        <v>49</v>
      </c>
      <c r="H3" s="133" t="s">
        <v>14</v>
      </c>
      <c r="I3" s="133" t="s">
        <v>10</v>
      </c>
    </row>
    <row r="4" spans="1:11" ht="23.25" customHeight="1" x14ac:dyDescent="0.15">
      <c r="A4" s="129" t="s">
        <v>230</v>
      </c>
      <c r="B4" s="132" t="s">
        <v>131</v>
      </c>
      <c r="C4" s="124">
        <v>7920000</v>
      </c>
      <c r="D4" s="123" t="s">
        <v>132</v>
      </c>
      <c r="E4" s="123" t="s">
        <v>126</v>
      </c>
      <c r="F4" s="123" t="s">
        <v>127</v>
      </c>
      <c r="G4" s="125" t="s">
        <v>231</v>
      </c>
      <c r="H4" s="125" t="s">
        <v>213</v>
      </c>
      <c r="I4" s="125"/>
    </row>
    <row r="5" spans="1:11" s="77" customFormat="1" ht="23.25" customHeight="1" x14ac:dyDescent="0.15">
      <c r="A5" s="122" t="s">
        <v>228</v>
      </c>
      <c r="B5" s="123" t="s">
        <v>119</v>
      </c>
      <c r="C5" s="124">
        <v>4080000</v>
      </c>
      <c r="D5" s="123" t="s">
        <v>125</v>
      </c>
      <c r="E5" s="123" t="s">
        <v>126</v>
      </c>
      <c r="F5" s="123" t="s">
        <v>127</v>
      </c>
      <c r="G5" s="125" t="s">
        <v>227</v>
      </c>
      <c r="H5" s="125" t="s">
        <v>213</v>
      </c>
      <c r="I5" s="125"/>
      <c r="K5" s="21"/>
    </row>
    <row r="6" spans="1:11" ht="23.25" customHeight="1" x14ac:dyDescent="0.15">
      <c r="A6" s="122" t="s">
        <v>240</v>
      </c>
      <c r="B6" s="123" t="s">
        <v>115</v>
      </c>
      <c r="C6" s="124">
        <v>4362600</v>
      </c>
      <c r="D6" s="123" t="s">
        <v>125</v>
      </c>
      <c r="E6" s="123" t="s">
        <v>126</v>
      </c>
      <c r="F6" s="123" t="s">
        <v>145</v>
      </c>
      <c r="G6" s="125" t="s">
        <v>146</v>
      </c>
      <c r="H6" s="125" t="s">
        <v>242</v>
      </c>
      <c r="I6" s="125"/>
    </row>
    <row r="7" spans="1:11" ht="23.25" customHeight="1" x14ac:dyDescent="0.15">
      <c r="A7" s="122" t="s">
        <v>241</v>
      </c>
      <c r="B7" s="123" t="s">
        <v>120</v>
      </c>
      <c r="C7" s="124">
        <v>7101600</v>
      </c>
      <c r="D7" s="123" t="s">
        <v>125</v>
      </c>
      <c r="E7" s="123" t="s">
        <v>126</v>
      </c>
      <c r="F7" s="123" t="s">
        <v>145</v>
      </c>
      <c r="G7" s="125" t="s">
        <v>146</v>
      </c>
      <c r="H7" s="125" t="s">
        <v>243</v>
      </c>
      <c r="I7" s="125"/>
    </row>
    <row r="8" spans="1:11" ht="23.25" customHeight="1" x14ac:dyDescent="0.15">
      <c r="A8" s="122" t="s">
        <v>170</v>
      </c>
      <c r="B8" s="123" t="s">
        <v>121</v>
      </c>
      <c r="C8" s="124">
        <v>3840000</v>
      </c>
      <c r="D8" s="123" t="s">
        <v>133</v>
      </c>
      <c r="E8" s="123" t="s">
        <v>126</v>
      </c>
      <c r="F8" s="123" t="s">
        <v>127</v>
      </c>
      <c r="G8" s="125" t="s">
        <v>211</v>
      </c>
      <c r="H8" s="125" t="s">
        <v>213</v>
      </c>
      <c r="I8" s="125"/>
    </row>
    <row r="9" spans="1:11" ht="23.25" customHeight="1" x14ac:dyDescent="0.15">
      <c r="A9" s="122" t="s">
        <v>177</v>
      </c>
      <c r="B9" s="123" t="s">
        <v>122</v>
      </c>
      <c r="C9" s="124">
        <v>5760000</v>
      </c>
      <c r="D9" s="123" t="s">
        <v>133</v>
      </c>
      <c r="E9" s="123" t="s">
        <v>126</v>
      </c>
      <c r="F9" s="123" t="s">
        <v>127</v>
      </c>
      <c r="G9" s="125" t="s">
        <v>211</v>
      </c>
      <c r="H9" s="125" t="s">
        <v>213</v>
      </c>
      <c r="I9" s="125"/>
    </row>
    <row r="10" spans="1:11" ht="23.25" customHeight="1" x14ac:dyDescent="0.15">
      <c r="A10" s="128" t="s">
        <v>173</v>
      </c>
      <c r="B10" s="123" t="s">
        <v>123</v>
      </c>
      <c r="C10" s="124">
        <v>12650400</v>
      </c>
      <c r="D10" s="123" t="s">
        <v>128</v>
      </c>
      <c r="E10" s="123" t="s">
        <v>126</v>
      </c>
      <c r="F10" s="123" t="s">
        <v>127</v>
      </c>
      <c r="G10" s="125" t="s">
        <v>211</v>
      </c>
      <c r="H10" s="125" t="s">
        <v>213</v>
      </c>
      <c r="I10" s="125"/>
    </row>
    <row r="11" spans="1:11" ht="23.25" customHeight="1" x14ac:dyDescent="0.15">
      <c r="A11" s="128" t="s">
        <v>174</v>
      </c>
      <c r="B11" s="123" t="s">
        <v>123</v>
      </c>
      <c r="C11" s="124">
        <v>1675200</v>
      </c>
      <c r="D11" s="123" t="s">
        <v>140</v>
      </c>
      <c r="E11" s="123" t="s">
        <v>126</v>
      </c>
      <c r="F11" s="123" t="s">
        <v>127</v>
      </c>
      <c r="G11" s="125" t="s">
        <v>211</v>
      </c>
      <c r="H11" s="125" t="s">
        <v>213</v>
      </c>
      <c r="I11" s="125"/>
    </row>
    <row r="12" spans="1:11" ht="23.25" customHeight="1" x14ac:dyDescent="0.15">
      <c r="A12" s="128" t="s">
        <v>235</v>
      </c>
      <c r="B12" s="123" t="s">
        <v>122</v>
      </c>
      <c r="C12" s="124">
        <v>1440000</v>
      </c>
      <c r="D12" s="123" t="s">
        <v>141</v>
      </c>
      <c r="E12" s="123" t="s">
        <v>208</v>
      </c>
      <c r="F12" s="123" t="s">
        <v>127</v>
      </c>
      <c r="G12" s="125" t="s">
        <v>201</v>
      </c>
      <c r="H12" s="125" t="s">
        <v>201</v>
      </c>
      <c r="I12" s="125"/>
    </row>
    <row r="13" spans="1:11" ht="23.25" customHeight="1" x14ac:dyDescent="0.15">
      <c r="A13" s="128" t="s">
        <v>236</v>
      </c>
      <c r="B13" s="123" t="s">
        <v>123</v>
      </c>
      <c r="C13" s="124">
        <v>1147200</v>
      </c>
      <c r="D13" s="123" t="s">
        <v>140</v>
      </c>
      <c r="E13" s="123" t="s">
        <v>209</v>
      </c>
      <c r="F13" s="123" t="s">
        <v>238</v>
      </c>
      <c r="G13" s="125" t="s">
        <v>201</v>
      </c>
      <c r="H13" s="125" t="s">
        <v>201</v>
      </c>
      <c r="I13" s="125"/>
    </row>
    <row r="14" spans="1:11" ht="23.25" customHeight="1" x14ac:dyDescent="0.15">
      <c r="A14" s="128" t="s">
        <v>239</v>
      </c>
      <c r="B14" s="123" t="s">
        <v>142</v>
      </c>
      <c r="C14" s="124">
        <v>41400000</v>
      </c>
      <c r="D14" s="123" t="s">
        <v>143</v>
      </c>
      <c r="E14" s="123" t="s">
        <v>210</v>
      </c>
      <c r="F14" s="123" t="s">
        <v>144</v>
      </c>
      <c r="G14" s="125" t="s">
        <v>201</v>
      </c>
      <c r="H14" s="125" t="s">
        <v>201</v>
      </c>
      <c r="I14" s="125"/>
    </row>
    <row r="15" spans="1:11" s="77" customFormat="1" ht="23.25" customHeight="1" x14ac:dyDescent="0.15">
      <c r="A15" s="129" t="s">
        <v>169</v>
      </c>
      <c r="B15" s="123" t="s">
        <v>134</v>
      </c>
      <c r="C15" s="130">
        <v>1009373000</v>
      </c>
      <c r="D15" s="123" t="s">
        <v>135</v>
      </c>
      <c r="E15" s="123" t="s">
        <v>129</v>
      </c>
      <c r="F15" s="123" t="s">
        <v>127</v>
      </c>
      <c r="G15" s="125" t="s">
        <v>212</v>
      </c>
      <c r="H15" s="125" t="s">
        <v>214</v>
      </c>
      <c r="I15" s="125" t="s">
        <v>229</v>
      </c>
    </row>
    <row r="16" spans="1:11" s="77" customFormat="1" ht="23.25" customHeight="1" x14ac:dyDescent="0.15">
      <c r="A16" s="131" t="s">
        <v>226</v>
      </c>
      <c r="B16" s="123" t="s">
        <v>118</v>
      </c>
      <c r="C16" s="124">
        <v>11400000</v>
      </c>
      <c r="D16" s="123" t="s">
        <v>128</v>
      </c>
      <c r="E16" s="123" t="s">
        <v>129</v>
      </c>
      <c r="F16" s="123" t="s">
        <v>130</v>
      </c>
      <c r="G16" s="125" t="s">
        <v>227</v>
      </c>
      <c r="H16" s="125" t="s">
        <v>227</v>
      </c>
      <c r="I16" s="125"/>
    </row>
    <row r="17" spans="1:9" ht="23.25" customHeight="1" x14ac:dyDescent="0.15">
      <c r="A17" s="83" t="s">
        <v>158</v>
      </c>
      <c r="B17" s="74" t="s">
        <v>183</v>
      </c>
      <c r="C17" s="75">
        <v>500000</v>
      </c>
      <c r="D17" s="74" t="s">
        <v>184</v>
      </c>
      <c r="E17" s="74" t="s">
        <v>185</v>
      </c>
      <c r="F17" s="74" t="s">
        <v>185</v>
      </c>
      <c r="G17" s="74" t="s">
        <v>186</v>
      </c>
      <c r="H17" s="74" t="s">
        <v>187</v>
      </c>
      <c r="I17" s="76"/>
    </row>
    <row r="18" spans="1:9" ht="23.25" customHeight="1" x14ac:dyDescent="0.15">
      <c r="A18" s="88" t="s">
        <v>197</v>
      </c>
      <c r="B18" s="78" t="s">
        <v>198</v>
      </c>
      <c r="C18" s="75">
        <v>19975000</v>
      </c>
      <c r="D18" s="78" t="s">
        <v>199</v>
      </c>
      <c r="E18" s="78" t="s">
        <v>200</v>
      </c>
      <c r="F18" s="78" t="s">
        <v>201</v>
      </c>
      <c r="G18" s="78" t="s">
        <v>202</v>
      </c>
      <c r="H18" s="78" t="s">
        <v>203</v>
      </c>
      <c r="I18" s="78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5" zoomScaleNormal="115" workbookViewId="0">
      <selection sqref="A1:I1"/>
    </sheetView>
  </sheetViews>
  <sheetFormatPr defaultRowHeight="13.5" x14ac:dyDescent="0.15"/>
  <cols>
    <col min="1" max="1" width="16.109375" style="31" customWidth="1"/>
    <col min="2" max="2" width="31.44140625" style="31" customWidth="1"/>
    <col min="3" max="3" width="13.33203125" style="31" customWidth="1"/>
    <col min="4" max="8" width="12.21875" style="31" customWidth="1"/>
    <col min="9" max="9" width="9.33203125" style="34" customWidth="1"/>
    <col min="10" max="16384" width="8.88671875" style="21"/>
  </cols>
  <sheetData>
    <row r="1" spans="1:9" ht="25.5" x14ac:dyDescent="0.15">
      <c r="A1" s="153" t="s">
        <v>11</v>
      </c>
      <c r="B1" s="153"/>
      <c r="C1" s="153"/>
      <c r="D1" s="153"/>
      <c r="E1" s="153"/>
      <c r="F1" s="153"/>
      <c r="G1" s="153"/>
      <c r="H1" s="153"/>
      <c r="I1" s="153"/>
    </row>
    <row r="2" spans="1:9" ht="25.5" x14ac:dyDescent="0.15">
      <c r="A2" s="155" t="s">
        <v>85</v>
      </c>
      <c r="B2" s="155"/>
      <c r="C2" s="69"/>
      <c r="D2" s="69"/>
      <c r="E2" s="69"/>
      <c r="F2" s="69"/>
      <c r="G2" s="69"/>
      <c r="H2" s="69"/>
      <c r="I2" s="32" t="s">
        <v>65</v>
      </c>
    </row>
    <row r="3" spans="1:9" ht="22.5" customHeight="1" x14ac:dyDescent="0.15">
      <c r="A3" s="33" t="s">
        <v>3</v>
      </c>
      <c r="B3" s="29" t="s">
        <v>4</v>
      </c>
      <c r="C3" s="29" t="s">
        <v>60</v>
      </c>
      <c r="D3" s="29" t="s">
        <v>61</v>
      </c>
      <c r="E3" s="29" t="s">
        <v>66</v>
      </c>
      <c r="F3" s="29" t="s">
        <v>62</v>
      </c>
      <c r="G3" s="29" t="s">
        <v>63</v>
      </c>
      <c r="H3" s="29" t="s">
        <v>64</v>
      </c>
      <c r="I3" s="29" t="s">
        <v>76</v>
      </c>
    </row>
    <row r="4" spans="1:9" ht="22.5" customHeight="1" x14ac:dyDescent="0.15">
      <c r="A4" s="78" t="s">
        <v>116</v>
      </c>
      <c r="B4" s="73" t="s">
        <v>232</v>
      </c>
      <c r="C4" s="119" t="s">
        <v>131</v>
      </c>
      <c r="D4" s="75">
        <v>7920000</v>
      </c>
      <c r="E4" s="147" t="s">
        <v>112</v>
      </c>
      <c r="F4" s="75">
        <v>660000</v>
      </c>
      <c r="G4" s="147" t="s">
        <v>31</v>
      </c>
      <c r="H4" s="75">
        <v>660000</v>
      </c>
      <c r="I4" s="120"/>
    </row>
    <row r="5" spans="1:9" s="77" customFormat="1" ht="22.5" customHeight="1" x14ac:dyDescent="0.15">
      <c r="A5" s="78" t="s">
        <v>111</v>
      </c>
      <c r="B5" s="79" t="s">
        <v>228</v>
      </c>
      <c r="C5" s="74" t="s">
        <v>119</v>
      </c>
      <c r="D5" s="75">
        <v>4080000</v>
      </c>
      <c r="E5" s="147" t="s">
        <v>112</v>
      </c>
      <c r="F5" s="75">
        <v>340000</v>
      </c>
      <c r="G5" s="147" t="s">
        <v>31</v>
      </c>
      <c r="H5" s="75">
        <v>340000</v>
      </c>
      <c r="I5" s="76"/>
    </row>
    <row r="6" spans="1:9" ht="22.5" customHeight="1" x14ac:dyDescent="0.15">
      <c r="A6" s="78" t="s">
        <v>111</v>
      </c>
      <c r="B6" s="79" t="s">
        <v>233</v>
      </c>
      <c r="C6" s="74" t="s">
        <v>115</v>
      </c>
      <c r="D6" s="75">
        <v>4362600</v>
      </c>
      <c r="E6" s="147" t="s">
        <v>31</v>
      </c>
      <c r="F6" s="75">
        <v>280810</v>
      </c>
      <c r="G6" s="148" t="s">
        <v>207</v>
      </c>
      <c r="H6" s="121">
        <v>280810</v>
      </c>
      <c r="I6" s="76"/>
    </row>
    <row r="7" spans="1:9" ht="22.5" customHeight="1" x14ac:dyDescent="0.15">
      <c r="A7" s="78" t="s">
        <v>111</v>
      </c>
      <c r="B7" s="79" t="s">
        <v>234</v>
      </c>
      <c r="C7" s="74" t="s">
        <v>120</v>
      </c>
      <c r="D7" s="75">
        <v>7101600</v>
      </c>
      <c r="E7" s="147" t="s">
        <v>31</v>
      </c>
      <c r="F7" s="75">
        <v>591800</v>
      </c>
      <c r="G7" s="149" t="s">
        <v>207</v>
      </c>
      <c r="H7" s="75">
        <v>591800</v>
      </c>
      <c r="I7" s="76"/>
    </row>
    <row r="8" spans="1:9" ht="22.5" customHeight="1" x14ac:dyDescent="0.15">
      <c r="A8" s="78" t="s">
        <v>85</v>
      </c>
      <c r="B8" s="79" t="s">
        <v>170</v>
      </c>
      <c r="C8" s="74" t="s">
        <v>121</v>
      </c>
      <c r="D8" s="75">
        <v>3840000</v>
      </c>
      <c r="E8" s="147" t="s">
        <v>31</v>
      </c>
      <c r="F8" s="75">
        <v>320000</v>
      </c>
      <c r="G8" s="147" t="s">
        <v>31</v>
      </c>
      <c r="H8" s="75">
        <v>320000</v>
      </c>
      <c r="I8" s="76"/>
    </row>
    <row r="9" spans="1:9" ht="22.5" customHeight="1" x14ac:dyDescent="0.15">
      <c r="A9" s="78" t="s">
        <v>111</v>
      </c>
      <c r="B9" s="79" t="s">
        <v>178</v>
      </c>
      <c r="C9" s="74" t="s">
        <v>122</v>
      </c>
      <c r="D9" s="75">
        <v>5760000</v>
      </c>
      <c r="E9" s="147" t="s">
        <v>31</v>
      </c>
      <c r="F9" s="75">
        <v>480000</v>
      </c>
      <c r="G9" s="147" t="s">
        <v>31</v>
      </c>
      <c r="H9" s="75">
        <v>480000</v>
      </c>
      <c r="I9" s="76"/>
    </row>
    <row r="10" spans="1:9" ht="22.5" customHeight="1" x14ac:dyDescent="0.15">
      <c r="A10" s="78" t="s">
        <v>111</v>
      </c>
      <c r="B10" s="80" t="s">
        <v>175</v>
      </c>
      <c r="C10" s="74" t="s">
        <v>123</v>
      </c>
      <c r="D10" s="75">
        <v>12650400</v>
      </c>
      <c r="E10" s="147" t="s">
        <v>31</v>
      </c>
      <c r="F10" s="75">
        <v>1054200</v>
      </c>
      <c r="G10" s="147" t="s">
        <v>31</v>
      </c>
      <c r="H10" s="75">
        <v>1054200</v>
      </c>
      <c r="I10" s="76"/>
    </row>
    <row r="11" spans="1:9" ht="22.5" customHeight="1" x14ac:dyDescent="0.15">
      <c r="A11" s="78" t="s">
        <v>85</v>
      </c>
      <c r="B11" s="80" t="s">
        <v>176</v>
      </c>
      <c r="C11" s="74" t="s">
        <v>123</v>
      </c>
      <c r="D11" s="75">
        <v>1675200</v>
      </c>
      <c r="E11" s="147" t="s">
        <v>31</v>
      </c>
      <c r="F11" s="75">
        <v>139600</v>
      </c>
      <c r="G11" s="147" t="s">
        <v>31</v>
      </c>
      <c r="H11" s="75">
        <v>139600</v>
      </c>
      <c r="I11" s="76"/>
    </row>
    <row r="12" spans="1:9" ht="22.5" customHeight="1" x14ac:dyDescent="0.15">
      <c r="A12" s="78" t="s">
        <v>85</v>
      </c>
      <c r="B12" s="80" t="s">
        <v>235</v>
      </c>
      <c r="C12" s="74" t="s">
        <v>122</v>
      </c>
      <c r="D12" s="75">
        <v>1440000</v>
      </c>
      <c r="E12" s="147" t="s">
        <v>31</v>
      </c>
      <c r="F12" s="75">
        <v>120000</v>
      </c>
      <c r="G12" s="147" t="s">
        <v>31</v>
      </c>
      <c r="H12" s="75">
        <v>120000</v>
      </c>
      <c r="I12" s="76"/>
    </row>
    <row r="13" spans="1:9" ht="22.5" customHeight="1" x14ac:dyDescent="0.15">
      <c r="A13" s="78" t="s">
        <v>111</v>
      </c>
      <c r="B13" s="80" t="s">
        <v>236</v>
      </c>
      <c r="C13" s="74" t="s">
        <v>123</v>
      </c>
      <c r="D13" s="75">
        <v>1147200</v>
      </c>
      <c r="E13" s="147" t="s">
        <v>31</v>
      </c>
      <c r="F13" s="75">
        <v>95600</v>
      </c>
      <c r="G13" s="147" t="s">
        <v>31</v>
      </c>
      <c r="H13" s="75">
        <v>95600</v>
      </c>
      <c r="I13" s="76"/>
    </row>
    <row r="14" spans="1:9" ht="22.5" customHeight="1" x14ac:dyDescent="0.15">
      <c r="A14" s="78" t="s">
        <v>111</v>
      </c>
      <c r="B14" s="80" t="s">
        <v>237</v>
      </c>
      <c r="C14" s="74" t="s">
        <v>142</v>
      </c>
      <c r="D14" s="75">
        <v>41400000</v>
      </c>
      <c r="E14" s="147" t="s">
        <v>31</v>
      </c>
      <c r="F14" s="75">
        <v>3504000</v>
      </c>
      <c r="G14" s="147" t="s">
        <v>31</v>
      </c>
      <c r="H14" s="75">
        <v>3504000</v>
      </c>
      <c r="I14" s="76"/>
    </row>
    <row r="15" spans="1:9" ht="22.5" customHeight="1" x14ac:dyDescent="0.15">
      <c r="A15" s="78" t="s">
        <v>85</v>
      </c>
      <c r="B15" s="73" t="s">
        <v>169</v>
      </c>
      <c r="C15" s="74" t="s">
        <v>134</v>
      </c>
      <c r="D15" s="124">
        <v>1009373000</v>
      </c>
      <c r="E15" s="147" t="s">
        <v>31</v>
      </c>
      <c r="F15" s="75">
        <v>78529400</v>
      </c>
      <c r="G15" s="147" t="s">
        <v>31</v>
      </c>
      <c r="H15" s="75">
        <v>78529400</v>
      </c>
      <c r="I15" s="76"/>
    </row>
    <row r="16" spans="1:9" s="77" customFormat="1" ht="22.5" customHeight="1" x14ac:dyDescent="0.15">
      <c r="A16" s="78" t="s">
        <v>85</v>
      </c>
      <c r="B16" s="83" t="s">
        <v>225</v>
      </c>
      <c r="C16" s="74" t="s">
        <v>118</v>
      </c>
      <c r="D16" s="75">
        <v>11400000</v>
      </c>
      <c r="E16" s="147" t="s">
        <v>31</v>
      </c>
      <c r="F16" s="75">
        <v>950000</v>
      </c>
      <c r="G16" s="147" t="s">
        <v>31</v>
      </c>
      <c r="H16" s="75">
        <v>950000</v>
      </c>
      <c r="I16" s="76"/>
    </row>
    <row r="17" spans="1:9" s="77" customFormat="1" ht="22.5" customHeight="1" x14ac:dyDescent="0.15">
      <c r="A17" s="78" t="s">
        <v>85</v>
      </c>
      <c r="B17" s="83" t="s">
        <v>245</v>
      </c>
      <c r="C17" s="74" t="s">
        <v>246</v>
      </c>
      <c r="D17" s="75">
        <v>500000</v>
      </c>
      <c r="E17" s="147" t="s">
        <v>247</v>
      </c>
      <c r="F17" s="92" t="s">
        <v>31</v>
      </c>
      <c r="G17" s="91">
        <v>500000</v>
      </c>
      <c r="H17" s="91">
        <v>500000</v>
      </c>
      <c r="I17" s="76"/>
    </row>
    <row r="18" spans="1:9" ht="22.5" customHeight="1" x14ac:dyDescent="0.15">
      <c r="A18" s="78" t="s">
        <v>206</v>
      </c>
      <c r="B18" s="90" t="s">
        <v>204</v>
      </c>
      <c r="C18" s="78" t="s">
        <v>198</v>
      </c>
      <c r="D18" s="91">
        <v>19975000</v>
      </c>
      <c r="E18" s="92" t="s">
        <v>207</v>
      </c>
      <c r="F18" s="92" t="s">
        <v>207</v>
      </c>
      <c r="G18" s="91">
        <v>19975000</v>
      </c>
      <c r="H18" s="91">
        <v>19975000</v>
      </c>
      <c r="I18" s="78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3.33203125" style="1" customWidth="1"/>
    <col min="4" max="4" width="18" style="1" customWidth="1"/>
    <col min="5" max="5" width="39.33203125" style="1" customWidth="1"/>
  </cols>
  <sheetData>
    <row r="1" spans="1:5" ht="39" customHeight="1" x14ac:dyDescent="0.15">
      <c r="A1" s="151" t="s">
        <v>12</v>
      </c>
      <c r="B1" s="151"/>
      <c r="C1" s="151"/>
      <c r="D1" s="151"/>
      <c r="E1" s="151"/>
    </row>
    <row r="2" spans="1:5" ht="26.25" thickBot="1" x14ac:dyDescent="0.2">
      <c r="A2" s="11" t="s">
        <v>85</v>
      </c>
      <c r="B2" s="11"/>
      <c r="C2" s="10"/>
      <c r="D2" s="10"/>
      <c r="E2" s="19" t="s">
        <v>38</v>
      </c>
    </row>
    <row r="3" spans="1:5" ht="30" customHeight="1" x14ac:dyDescent="0.15">
      <c r="A3" s="156" t="s">
        <v>39</v>
      </c>
      <c r="B3" s="13" t="s">
        <v>40</v>
      </c>
      <c r="C3" s="162" t="s">
        <v>148</v>
      </c>
      <c r="D3" s="163"/>
      <c r="E3" s="164"/>
    </row>
    <row r="4" spans="1:5" ht="30" customHeight="1" x14ac:dyDescent="0.15">
      <c r="A4" s="157"/>
      <c r="B4" s="14" t="s">
        <v>41</v>
      </c>
      <c r="C4" s="7">
        <v>2996250</v>
      </c>
      <c r="D4" s="15" t="s">
        <v>42</v>
      </c>
      <c r="E4" s="12">
        <v>2670000</v>
      </c>
    </row>
    <row r="5" spans="1:5" ht="30" customHeight="1" x14ac:dyDescent="0.15">
      <c r="A5" s="157"/>
      <c r="B5" s="14" t="s">
        <v>43</v>
      </c>
      <c r="C5" s="5">
        <f>(+E5/C4)*100%</f>
        <v>0.89111389236545679</v>
      </c>
      <c r="D5" s="15" t="s">
        <v>18</v>
      </c>
      <c r="E5" s="12">
        <v>2670000</v>
      </c>
    </row>
    <row r="6" spans="1:5" ht="30" customHeight="1" x14ac:dyDescent="0.15">
      <c r="A6" s="157"/>
      <c r="B6" s="14" t="s">
        <v>17</v>
      </c>
      <c r="C6" s="6" t="s">
        <v>215</v>
      </c>
      <c r="D6" s="15" t="s">
        <v>67</v>
      </c>
      <c r="E6" s="9" t="s">
        <v>218</v>
      </c>
    </row>
    <row r="7" spans="1:5" ht="30" customHeight="1" x14ac:dyDescent="0.15">
      <c r="A7" s="157"/>
      <c r="B7" s="14" t="s">
        <v>44</v>
      </c>
      <c r="C7" s="135" t="s">
        <v>86</v>
      </c>
      <c r="D7" s="136" t="s">
        <v>45</v>
      </c>
      <c r="E7" s="71" t="s">
        <v>220</v>
      </c>
    </row>
    <row r="8" spans="1:5" ht="30" customHeight="1" x14ac:dyDescent="0.15">
      <c r="A8" s="157"/>
      <c r="B8" s="14" t="s">
        <v>46</v>
      </c>
      <c r="C8" s="135" t="s">
        <v>149</v>
      </c>
      <c r="D8" s="136" t="s">
        <v>20</v>
      </c>
      <c r="E8" s="137" t="s">
        <v>150</v>
      </c>
    </row>
    <row r="9" spans="1:5" ht="30" customHeight="1" thickBot="1" x14ac:dyDescent="0.2">
      <c r="A9" s="158"/>
      <c r="B9" s="16" t="s">
        <v>47</v>
      </c>
      <c r="C9" s="138" t="s">
        <v>87</v>
      </c>
      <c r="D9" s="139" t="s">
        <v>48</v>
      </c>
      <c r="E9" s="140" t="s">
        <v>151</v>
      </c>
    </row>
    <row r="10" spans="1:5" s="8" customFormat="1" ht="30" customHeight="1" x14ac:dyDescent="0.15">
      <c r="A10" s="156" t="s">
        <v>39</v>
      </c>
      <c r="B10" s="13" t="s">
        <v>40</v>
      </c>
      <c r="C10" s="159" t="s">
        <v>152</v>
      </c>
      <c r="D10" s="160"/>
      <c r="E10" s="161"/>
    </row>
    <row r="11" spans="1:5" s="8" customFormat="1" ht="30" customHeight="1" x14ac:dyDescent="0.15">
      <c r="A11" s="157"/>
      <c r="B11" s="14" t="s">
        <v>41</v>
      </c>
      <c r="C11" s="141">
        <v>2250000</v>
      </c>
      <c r="D11" s="136" t="s">
        <v>42</v>
      </c>
      <c r="E11" s="142">
        <v>2000000</v>
      </c>
    </row>
    <row r="12" spans="1:5" s="8" customFormat="1" ht="30" customHeight="1" x14ac:dyDescent="0.15">
      <c r="A12" s="157"/>
      <c r="B12" s="14" t="s">
        <v>43</v>
      </c>
      <c r="C12" s="143">
        <f>(+E12/C11)*100%</f>
        <v>0.88888888888888884</v>
      </c>
      <c r="D12" s="136" t="s">
        <v>18</v>
      </c>
      <c r="E12" s="142">
        <v>2000000</v>
      </c>
    </row>
    <row r="13" spans="1:5" s="8" customFormat="1" ht="30" customHeight="1" x14ac:dyDescent="0.15">
      <c r="A13" s="157"/>
      <c r="B13" s="14" t="s">
        <v>17</v>
      </c>
      <c r="C13" s="144" t="s">
        <v>215</v>
      </c>
      <c r="D13" s="136" t="s">
        <v>67</v>
      </c>
      <c r="E13" s="71" t="s">
        <v>219</v>
      </c>
    </row>
    <row r="14" spans="1:5" s="8" customFormat="1" ht="30" customHeight="1" x14ac:dyDescent="0.15">
      <c r="A14" s="157"/>
      <c r="B14" s="14" t="s">
        <v>44</v>
      </c>
      <c r="C14" s="135" t="s">
        <v>86</v>
      </c>
      <c r="D14" s="136" t="s">
        <v>45</v>
      </c>
      <c r="E14" s="71" t="s">
        <v>181</v>
      </c>
    </row>
    <row r="15" spans="1:5" s="8" customFormat="1" ht="30" customHeight="1" x14ac:dyDescent="0.15">
      <c r="A15" s="157"/>
      <c r="B15" s="14" t="s">
        <v>46</v>
      </c>
      <c r="C15" s="135" t="s">
        <v>124</v>
      </c>
      <c r="D15" s="136" t="s">
        <v>20</v>
      </c>
      <c r="E15" s="137" t="s">
        <v>153</v>
      </c>
    </row>
    <row r="16" spans="1:5" s="8" customFormat="1" ht="30" customHeight="1" thickBot="1" x14ac:dyDescent="0.2">
      <c r="A16" s="158"/>
      <c r="B16" s="16" t="s">
        <v>47</v>
      </c>
      <c r="C16" s="138" t="s">
        <v>87</v>
      </c>
      <c r="D16" s="139" t="s">
        <v>48</v>
      </c>
      <c r="E16" s="140" t="s">
        <v>154</v>
      </c>
    </row>
    <row r="17" spans="1:5" s="8" customFormat="1" ht="30" customHeight="1" x14ac:dyDescent="0.15">
      <c r="A17" s="156" t="s">
        <v>39</v>
      </c>
      <c r="B17" s="13" t="s">
        <v>40</v>
      </c>
      <c r="C17" s="159" t="s">
        <v>155</v>
      </c>
      <c r="D17" s="160"/>
      <c r="E17" s="161"/>
    </row>
    <row r="18" spans="1:5" s="8" customFormat="1" ht="30" customHeight="1" x14ac:dyDescent="0.15">
      <c r="A18" s="157"/>
      <c r="B18" s="14" t="s">
        <v>41</v>
      </c>
      <c r="C18" s="141">
        <v>4180000</v>
      </c>
      <c r="D18" s="136" t="s">
        <v>42</v>
      </c>
      <c r="E18" s="142">
        <v>3970000</v>
      </c>
    </row>
    <row r="19" spans="1:5" s="8" customFormat="1" ht="30" customHeight="1" x14ac:dyDescent="0.15">
      <c r="A19" s="157"/>
      <c r="B19" s="14" t="s">
        <v>43</v>
      </c>
      <c r="C19" s="143">
        <f>(+E19/C18)*100%</f>
        <v>0.94976076555023925</v>
      </c>
      <c r="D19" s="136" t="s">
        <v>18</v>
      </c>
      <c r="E19" s="142">
        <v>3970000</v>
      </c>
    </row>
    <row r="20" spans="1:5" s="8" customFormat="1" ht="30" customHeight="1" x14ac:dyDescent="0.15">
      <c r="A20" s="157"/>
      <c r="B20" s="14" t="s">
        <v>17</v>
      </c>
      <c r="C20" s="144" t="s">
        <v>216</v>
      </c>
      <c r="D20" s="136" t="s">
        <v>67</v>
      </c>
      <c r="E20" s="71" t="s">
        <v>222</v>
      </c>
    </row>
    <row r="21" spans="1:5" s="8" customFormat="1" ht="30" customHeight="1" x14ac:dyDescent="0.15">
      <c r="A21" s="157"/>
      <c r="B21" s="14" t="s">
        <v>44</v>
      </c>
      <c r="C21" s="135" t="s">
        <v>86</v>
      </c>
      <c r="D21" s="136" t="s">
        <v>45</v>
      </c>
      <c r="E21" s="71" t="s">
        <v>221</v>
      </c>
    </row>
    <row r="22" spans="1:5" s="8" customFormat="1" ht="30" customHeight="1" x14ac:dyDescent="0.15">
      <c r="A22" s="157"/>
      <c r="B22" s="14" t="s">
        <v>46</v>
      </c>
      <c r="C22" s="135" t="s">
        <v>124</v>
      </c>
      <c r="D22" s="136" t="s">
        <v>20</v>
      </c>
      <c r="E22" s="137" t="s">
        <v>156</v>
      </c>
    </row>
    <row r="23" spans="1:5" s="8" customFormat="1" ht="30" customHeight="1" thickBot="1" x14ac:dyDescent="0.2">
      <c r="A23" s="158"/>
      <c r="B23" s="16" t="s">
        <v>47</v>
      </c>
      <c r="C23" s="138" t="s">
        <v>87</v>
      </c>
      <c r="D23" s="139" t="s">
        <v>48</v>
      </c>
      <c r="E23" s="140" t="s">
        <v>157</v>
      </c>
    </row>
    <row r="24" spans="1:5" s="8" customFormat="1" ht="30" customHeight="1" x14ac:dyDescent="0.15">
      <c r="A24" s="156" t="s">
        <v>39</v>
      </c>
      <c r="B24" s="13" t="s">
        <v>40</v>
      </c>
      <c r="C24" s="159" t="s">
        <v>158</v>
      </c>
      <c r="D24" s="160"/>
      <c r="E24" s="161"/>
    </row>
    <row r="25" spans="1:5" s="8" customFormat="1" ht="30" customHeight="1" x14ac:dyDescent="0.15">
      <c r="A25" s="157"/>
      <c r="B25" s="14" t="s">
        <v>41</v>
      </c>
      <c r="C25" s="141">
        <v>530000</v>
      </c>
      <c r="D25" s="136" t="s">
        <v>42</v>
      </c>
      <c r="E25" s="142">
        <v>500000</v>
      </c>
    </row>
    <row r="26" spans="1:5" s="8" customFormat="1" ht="30" customHeight="1" x14ac:dyDescent="0.15">
      <c r="A26" s="157"/>
      <c r="B26" s="14" t="s">
        <v>43</v>
      </c>
      <c r="C26" s="143">
        <f>(+E26/C25)*100%</f>
        <v>0.94339622641509435</v>
      </c>
      <c r="D26" s="136" t="s">
        <v>18</v>
      </c>
      <c r="E26" s="142">
        <v>500000</v>
      </c>
    </row>
    <row r="27" spans="1:5" s="8" customFormat="1" ht="30" customHeight="1" x14ac:dyDescent="0.15">
      <c r="A27" s="157"/>
      <c r="B27" s="14" t="s">
        <v>17</v>
      </c>
      <c r="C27" s="144" t="s">
        <v>217</v>
      </c>
      <c r="D27" s="136" t="s">
        <v>67</v>
      </c>
      <c r="E27" s="71" t="s">
        <v>223</v>
      </c>
    </row>
    <row r="28" spans="1:5" s="8" customFormat="1" ht="30" customHeight="1" x14ac:dyDescent="0.15">
      <c r="A28" s="157"/>
      <c r="B28" s="14" t="s">
        <v>44</v>
      </c>
      <c r="C28" s="135" t="s">
        <v>86</v>
      </c>
      <c r="D28" s="136" t="s">
        <v>45</v>
      </c>
      <c r="E28" s="71" t="s">
        <v>224</v>
      </c>
    </row>
    <row r="29" spans="1:5" s="8" customFormat="1" ht="30" customHeight="1" x14ac:dyDescent="0.15">
      <c r="A29" s="157"/>
      <c r="B29" s="14" t="s">
        <v>46</v>
      </c>
      <c r="C29" s="135" t="s">
        <v>124</v>
      </c>
      <c r="D29" s="136" t="s">
        <v>20</v>
      </c>
      <c r="E29" s="137" t="s">
        <v>159</v>
      </c>
    </row>
    <row r="30" spans="1:5" s="8" customFormat="1" ht="30" customHeight="1" thickBot="1" x14ac:dyDescent="0.2">
      <c r="A30" s="158"/>
      <c r="B30" s="16" t="s">
        <v>47</v>
      </c>
      <c r="C30" s="138" t="s">
        <v>87</v>
      </c>
      <c r="D30" s="139" t="s">
        <v>48</v>
      </c>
      <c r="E30" s="140" t="s">
        <v>160</v>
      </c>
    </row>
  </sheetData>
  <mergeCells count="9">
    <mergeCell ref="A24:A30"/>
    <mergeCell ref="C24:E24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23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51" t="s">
        <v>13</v>
      </c>
      <c r="B1" s="151"/>
      <c r="C1" s="151"/>
      <c r="D1" s="151"/>
      <c r="E1" s="151"/>
      <c r="F1" s="151"/>
    </row>
    <row r="2" spans="1:6" ht="26.25" thickBot="1" x14ac:dyDescent="0.2">
      <c r="A2" s="87" t="s">
        <v>85</v>
      </c>
      <c r="B2" s="109"/>
      <c r="C2" s="110"/>
      <c r="D2" s="110"/>
      <c r="E2" s="85"/>
      <c r="F2" s="19" t="s">
        <v>37</v>
      </c>
    </row>
    <row r="3" spans="1:6" s="8" customFormat="1" ht="33.75" customHeight="1" x14ac:dyDescent="0.15">
      <c r="A3" s="111" t="s">
        <v>16</v>
      </c>
      <c r="B3" s="165" t="str">
        <f>계약현황공개!C3</f>
        <v>2023년 공연장 정기 안전검사</v>
      </c>
      <c r="C3" s="166"/>
      <c r="D3" s="166"/>
      <c r="E3" s="166"/>
      <c r="F3" s="167"/>
    </row>
    <row r="4" spans="1:6" s="8" customFormat="1" ht="25.5" customHeight="1" x14ac:dyDescent="0.15">
      <c r="A4" s="168" t="s">
        <v>24</v>
      </c>
      <c r="B4" s="171" t="s">
        <v>17</v>
      </c>
      <c r="C4" s="171" t="s">
        <v>67</v>
      </c>
      <c r="D4" s="23" t="s">
        <v>25</v>
      </c>
      <c r="E4" s="23" t="s">
        <v>18</v>
      </c>
      <c r="F4" s="112" t="s">
        <v>89</v>
      </c>
    </row>
    <row r="5" spans="1:6" s="8" customFormat="1" ht="25.5" customHeight="1" x14ac:dyDescent="0.15">
      <c r="A5" s="169"/>
      <c r="B5" s="172"/>
      <c r="C5" s="172"/>
      <c r="D5" s="23" t="s">
        <v>26</v>
      </c>
      <c r="E5" s="23" t="s">
        <v>19</v>
      </c>
      <c r="F5" s="112" t="s">
        <v>27</v>
      </c>
    </row>
    <row r="6" spans="1:6" s="8" customFormat="1" ht="25.5" customHeight="1" x14ac:dyDescent="0.15">
      <c r="A6" s="169"/>
      <c r="B6" s="173" t="str">
        <f>계약현황공개!C6</f>
        <v>2023.03.10.</v>
      </c>
      <c r="C6" s="175" t="str">
        <f>계약현황공개!E6</f>
        <v>2023.03.20.~2023.04.14.</v>
      </c>
      <c r="D6" s="177">
        <f>계약현황공개!C4</f>
        <v>2996250</v>
      </c>
      <c r="E6" s="177">
        <f>계약현황공개!E5</f>
        <v>2670000</v>
      </c>
      <c r="F6" s="179">
        <f>E6/D6</f>
        <v>0.89111389236545679</v>
      </c>
    </row>
    <row r="7" spans="1:6" s="8" customFormat="1" ht="25.5" customHeight="1" x14ac:dyDescent="0.15">
      <c r="A7" s="170"/>
      <c r="B7" s="174"/>
      <c r="C7" s="176"/>
      <c r="D7" s="178"/>
      <c r="E7" s="178"/>
      <c r="F7" s="180"/>
    </row>
    <row r="8" spans="1:6" s="8" customFormat="1" ht="25.5" customHeight="1" x14ac:dyDescent="0.15">
      <c r="A8" s="181" t="s">
        <v>20</v>
      </c>
      <c r="B8" s="86" t="s">
        <v>21</v>
      </c>
      <c r="C8" s="86" t="s">
        <v>30</v>
      </c>
      <c r="D8" s="192" t="s">
        <v>22</v>
      </c>
      <c r="E8" s="193"/>
      <c r="F8" s="194"/>
    </row>
    <row r="9" spans="1:6" s="8" customFormat="1" ht="30" customHeight="1" x14ac:dyDescent="0.15">
      <c r="A9" s="182"/>
      <c r="B9" s="17" t="s">
        <v>165</v>
      </c>
      <c r="C9" s="17" t="s">
        <v>161</v>
      </c>
      <c r="D9" s="195" t="str">
        <f>계약현황공개!E9</f>
        <v>서울특별시 송파구 백제고분로50길 31, 4층(방이동)</v>
      </c>
      <c r="E9" s="196"/>
      <c r="F9" s="197"/>
    </row>
    <row r="10" spans="1:6" s="8" customFormat="1" ht="30" customHeight="1" x14ac:dyDescent="0.15">
      <c r="A10" s="113" t="s">
        <v>29</v>
      </c>
      <c r="B10" s="183" t="s">
        <v>88</v>
      </c>
      <c r="C10" s="184"/>
      <c r="D10" s="184"/>
      <c r="E10" s="184"/>
      <c r="F10" s="185"/>
    </row>
    <row r="11" spans="1:6" s="8" customFormat="1" ht="30" customHeight="1" x14ac:dyDescent="0.15">
      <c r="A11" s="113" t="s">
        <v>28</v>
      </c>
      <c r="B11" s="186" t="s">
        <v>139</v>
      </c>
      <c r="C11" s="187"/>
      <c r="D11" s="187"/>
      <c r="E11" s="187"/>
      <c r="F11" s="188"/>
    </row>
    <row r="12" spans="1:6" s="8" customFormat="1" ht="25.5" customHeight="1" thickBot="1" x14ac:dyDescent="0.2">
      <c r="A12" s="114" t="s">
        <v>23</v>
      </c>
      <c r="B12" s="189"/>
      <c r="C12" s="190"/>
      <c r="D12" s="190"/>
      <c r="E12" s="190"/>
      <c r="F12" s="191"/>
    </row>
    <row r="13" spans="1:6" s="8" customFormat="1" ht="33.75" customHeight="1" x14ac:dyDescent="0.15">
      <c r="A13" s="116" t="s">
        <v>16</v>
      </c>
      <c r="B13" s="183" t="str">
        <f>계약현황공개!C10</f>
        <v>Green유니버스 메타버스 서버유지관리</v>
      </c>
      <c r="C13" s="184"/>
      <c r="D13" s="184"/>
      <c r="E13" s="184"/>
      <c r="F13" s="185"/>
    </row>
    <row r="14" spans="1:6" s="8" customFormat="1" ht="25.5" customHeight="1" x14ac:dyDescent="0.15">
      <c r="A14" s="168" t="s">
        <v>24</v>
      </c>
      <c r="B14" s="171" t="s">
        <v>17</v>
      </c>
      <c r="C14" s="171" t="s">
        <v>67</v>
      </c>
      <c r="D14" s="23" t="s">
        <v>25</v>
      </c>
      <c r="E14" s="23" t="s">
        <v>18</v>
      </c>
      <c r="F14" s="112" t="s">
        <v>89</v>
      </c>
    </row>
    <row r="15" spans="1:6" s="8" customFormat="1" ht="25.5" customHeight="1" x14ac:dyDescent="0.15">
      <c r="A15" s="169"/>
      <c r="B15" s="172"/>
      <c r="C15" s="172"/>
      <c r="D15" s="23" t="s">
        <v>26</v>
      </c>
      <c r="E15" s="23" t="s">
        <v>19</v>
      </c>
      <c r="F15" s="112" t="s">
        <v>27</v>
      </c>
    </row>
    <row r="16" spans="1:6" s="8" customFormat="1" ht="25.5" customHeight="1" x14ac:dyDescent="0.15">
      <c r="A16" s="169"/>
      <c r="B16" s="173" t="str">
        <f>계약현황공개!C13</f>
        <v>2023.03.10.</v>
      </c>
      <c r="C16" s="175" t="str">
        <f>계약현황공개!E13</f>
        <v>2023.03.13.~2023.12.31.</v>
      </c>
      <c r="D16" s="177">
        <f>계약현황공개!C11</f>
        <v>2250000</v>
      </c>
      <c r="E16" s="177">
        <f>계약현황공개!E12</f>
        <v>2000000</v>
      </c>
      <c r="F16" s="179">
        <f>E16/D16</f>
        <v>0.88888888888888884</v>
      </c>
    </row>
    <row r="17" spans="1:6" s="8" customFormat="1" ht="25.5" customHeight="1" x14ac:dyDescent="0.15">
      <c r="A17" s="170"/>
      <c r="B17" s="174"/>
      <c r="C17" s="176"/>
      <c r="D17" s="178"/>
      <c r="E17" s="178"/>
      <c r="F17" s="180"/>
    </row>
    <row r="18" spans="1:6" s="8" customFormat="1" ht="25.5" customHeight="1" x14ac:dyDescent="0.15">
      <c r="A18" s="181" t="s">
        <v>20</v>
      </c>
      <c r="B18" s="86" t="s">
        <v>21</v>
      </c>
      <c r="C18" s="86" t="s">
        <v>30</v>
      </c>
      <c r="D18" s="192" t="s">
        <v>22</v>
      </c>
      <c r="E18" s="193"/>
      <c r="F18" s="194"/>
    </row>
    <row r="19" spans="1:6" s="8" customFormat="1" ht="30" customHeight="1" x14ac:dyDescent="0.15">
      <c r="A19" s="182"/>
      <c r="B19" s="17" t="s">
        <v>166</v>
      </c>
      <c r="C19" s="17" t="s">
        <v>162</v>
      </c>
      <c r="D19" s="195" t="str">
        <f>계약현황공개!E16</f>
        <v>성남시 분당구 판교로289번길 20 스타트업캠퍼스 A동 스타트업랩812호</v>
      </c>
      <c r="E19" s="196"/>
      <c r="F19" s="197"/>
    </row>
    <row r="20" spans="1:6" s="8" customFormat="1" ht="30" customHeight="1" x14ac:dyDescent="0.15">
      <c r="A20" s="113" t="s">
        <v>29</v>
      </c>
      <c r="B20" s="183" t="s">
        <v>88</v>
      </c>
      <c r="C20" s="184"/>
      <c r="D20" s="184"/>
      <c r="E20" s="184"/>
      <c r="F20" s="185"/>
    </row>
    <row r="21" spans="1:6" s="8" customFormat="1" ht="30" customHeight="1" x14ac:dyDescent="0.15">
      <c r="A21" s="113" t="s">
        <v>28</v>
      </c>
      <c r="B21" s="186" t="s">
        <v>85</v>
      </c>
      <c r="C21" s="187"/>
      <c r="D21" s="187"/>
      <c r="E21" s="187"/>
      <c r="F21" s="188"/>
    </row>
    <row r="22" spans="1:6" s="8" customFormat="1" ht="25.5" customHeight="1" thickBot="1" x14ac:dyDescent="0.2">
      <c r="A22" s="115" t="s">
        <v>23</v>
      </c>
      <c r="B22" s="198"/>
      <c r="C22" s="199"/>
      <c r="D22" s="199"/>
      <c r="E22" s="199"/>
      <c r="F22" s="200"/>
    </row>
    <row r="23" spans="1:6" s="8" customFormat="1" ht="33.75" customHeight="1" x14ac:dyDescent="0.15">
      <c r="A23" s="111" t="s">
        <v>16</v>
      </c>
      <c r="B23" s="165" t="str">
        <f>계약현황공개!C17</f>
        <v>2023년 상반기 시설물 정기안전점검 및 사면(급경사지) 점검</v>
      </c>
      <c r="C23" s="166"/>
      <c r="D23" s="166"/>
      <c r="E23" s="166"/>
      <c r="F23" s="167"/>
    </row>
    <row r="24" spans="1:6" s="8" customFormat="1" ht="25.5" customHeight="1" x14ac:dyDescent="0.15">
      <c r="A24" s="168" t="s">
        <v>24</v>
      </c>
      <c r="B24" s="171" t="s">
        <v>17</v>
      </c>
      <c r="C24" s="171" t="s">
        <v>67</v>
      </c>
      <c r="D24" s="23" t="s">
        <v>25</v>
      </c>
      <c r="E24" s="23" t="s">
        <v>18</v>
      </c>
      <c r="F24" s="112" t="s">
        <v>89</v>
      </c>
    </row>
    <row r="25" spans="1:6" s="8" customFormat="1" ht="25.5" customHeight="1" x14ac:dyDescent="0.15">
      <c r="A25" s="169"/>
      <c r="B25" s="172"/>
      <c r="C25" s="172"/>
      <c r="D25" s="23" t="s">
        <v>26</v>
      </c>
      <c r="E25" s="23" t="s">
        <v>19</v>
      </c>
      <c r="F25" s="112" t="s">
        <v>27</v>
      </c>
    </row>
    <row r="26" spans="1:6" s="8" customFormat="1" ht="25.5" customHeight="1" x14ac:dyDescent="0.15">
      <c r="A26" s="169"/>
      <c r="B26" s="173" t="str">
        <f>계약현황공개!C20</f>
        <v>2023.03.14.</v>
      </c>
      <c r="C26" s="175" t="str">
        <f>계약현황공개!E20</f>
        <v>2023.03.22.~2023.04.18.</v>
      </c>
      <c r="D26" s="177">
        <f>계약현황공개!C18</f>
        <v>4180000</v>
      </c>
      <c r="E26" s="177">
        <f>계약현황공개!E19</f>
        <v>3970000</v>
      </c>
      <c r="F26" s="179">
        <f>E26/D26</f>
        <v>0.94976076555023925</v>
      </c>
    </row>
    <row r="27" spans="1:6" s="8" customFormat="1" ht="25.5" customHeight="1" x14ac:dyDescent="0.15">
      <c r="A27" s="170"/>
      <c r="B27" s="174"/>
      <c r="C27" s="176"/>
      <c r="D27" s="178"/>
      <c r="E27" s="178"/>
      <c r="F27" s="180"/>
    </row>
    <row r="28" spans="1:6" s="8" customFormat="1" ht="25.5" customHeight="1" x14ac:dyDescent="0.15">
      <c r="A28" s="181" t="s">
        <v>20</v>
      </c>
      <c r="B28" s="86" t="s">
        <v>21</v>
      </c>
      <c r="C28" s="86" t="s">
        <v>30</v>
      </c>
      <c r="D28" s="192" t="s">
        <v>22</v>
      </c>
      <c r="E28" s="193"/>
      <c r="F28" s="194"/>
    </row>
    <row r="29" spans="1:6" s="8" customFormat="1" ht="30" customHeight="1" x14ac:dyDescent="0.15">
      <c r="A29" s="182"/>
      <c r="B29" s="17" t="s">
        <v>167</v>
      </c>
      <c r="C29" s="17" t="s">
        <v>163</v>
      </c>
      <c r="D29" s="195" t="str">
        <f>계약현황공개!E23</f>
        <v>성남시 중원구 광명로 115(성남동, 동부주택브리앙뜨 205,206호)</v>
      </c>
      <c r="E29" s="196"/>
      <c r="F29" s="197"/>
    </row>
    <row r="30" spans="1:6" s="8" customFormat="1" ht="30" customHeight="1" x14ac:dyDescent="0.15">
      <c r="A30" s="113" t="s">
        <v>29</v>
      </c>
      <c r="B30" s="183" t="s">
        <v>88</v>
      </c>
      <c r="C30" s="184"/>
      <c r="D30" s="184"/>
      <c r="E30" s="184"/>
      <c r="F30" s="185"/>
    </row>
    <row r="31" spans="1:6" s="8" customFormat="1" ht="30" customHeight="1" x14ac:dyDescent="0.15">
      <c r="A31" s="113" t="s">
        <v>28</v>
      </c>
      <c r="B31" s="186" t="s">
        <v>85</v>
      </c>
      <c r="C31" s="187"/>
      <c r="D31" s="187"/>
      <c r="E31" s="187"/>
      <c r="F31" s="188"/>
    </row>
    <row r="32" spans="1:6" s="8" customFormat="1" ht="25.5" customHeight="1" thickBot="1" x14ac:dyDescent="0.2">
      <c r="A32" s="114" t="s">
        <v>23</v>
      </c>
      <c r="B32" s="189"/>
      <c r="C32" s="190"/>
      <c r="D32" s="190"/>
      <c r="E32" s="190"/>
      <c r="F32" s="191"/>
    </row>
    <row r="33" spans="1:6" s="8" customFormat="1" ht="33.75" customHeight="1" x14ac:dyDescent="0.15">
      <c r="A33" s="116" t="s">
        <v>16</v>
      </c>
      <c r="B33" s="201" t="str">
        <f>계약현황공개!C24</f>
        <v>방과후아카데미 주말전문체험 이동차량 임차</v>
      </c>
      <c r="C33" s="184"/>
      <c r="D33" s="184"/>
      <c r="E33" s="184"/>
      <c r="F33" s="185"/>
    </row>
    <row r="34" spans="1:6" s="8" customFormat="1" ht="25.5" customHeight="1" x14ac:dyDescent="0.15">
      <c r="A34" s="168" t="s">
        <v>24</v>
      </c>
      <c r="B34" s="171" t="s">
        <v>17</v>
      </c>
      <c r="C34" s="171" t="s">
        <v>67</v>
      </c>
      <c r="D34" s="23" t="s">
        <v>25</v>
      </c>
      <c r="E34" s="23" t="s">
        <v>18</v>
      </c>
      <c r="F34" s="112" t="s">
        <v>89</v>
      </c>
    </row>
    <row r="35" spans="1:6" s="8" customFormat="1" ht="25.5" customHeight="1" x14ac:dyDescent="0.15">
      <c r="A35" s="169"/>
      <c r="B35" s="172"/>
      <c r="C35" s="172"/>
      <c r="D35" s="23" t="s">
        <v>26</v>
      </c>
      <c r="E35" s="23" t="s">
        <v>19</v>
      </c>
      <c r="F35" s="112" t="s">
        <v>27</v>
      </c>
    </row>
    <row r="36" spans="1:6" s="8" customFormat="1" ht="25.5" customHeight="1" x14ac:dyDescent="0.15">
      <c r="A36" s="169"/>
      <c r="B36" s="173" t="str">
        <f>계약현황공개!C27</f>
        <v>2023.03.21.</v>
      </c>
      <c r="C36" s="175" t="str">
        <f>계약현황공개!E27</f>
        <v>2023.03.25.</v>
      </c>
      <c r="D36" s="177">
        <f>계약현황공개!C25</f>
        <v>530000</v>
      </c>
      <c r="E36" s="177">
        <f>계약현황공개!E26</f>
        <v>500000</v>
      </c>
      <c r="F36" s="179">
        <f>E36/D36</f>
        <v>0.94339622641509435</v>
      </c>
    </row>
    <row r="37" spans="1:6" s="8" customFormat="1" ht="25.5" customHeight="1" x14ac:dyDescent="0.15">
      <c r="A37" s="170"/>
      <c r="B37" s="174"/>
      <c r="C37" s="176"/>
      <c r="D37" s="178"/>
      <c r="E37" s="178"/>
      <c r="F37" s="180"/>
    </row>
    <row r="38" spans="1:6" s="8" customFormat="1" ht="25.5" customHeight="1" x14ac:dyDescent="0.15">
      <c r="A38" s="181" t="s">
        <v>20</v>
      </c>
      <c r="B38" s="86" t="s">
        <v>21</v>
      </c>
      <c r="C38" s="86" t="s">
        <v>30</v>
      </c>
      <c r="D38" s="192" t="s">
        <v>22</v>
      </c>
      <c r="E38" s="193"/>
      <c r="F38" s="194"/>
    </row>
    <row r="39" spans="1:6" s="8" customFormat="1" ht="30" customHeight="1" x14ac:dyDescent="0.15">
      <c r="A39" s="182"/>
      <c r="B39" s="17" t="s">
        <v>168</v>
      </c>
      <c r="C39" s="17" t="s">
        <v>164</v>
      </c>
      <c r="D39" s="195" t="str">
        <f>계약현황공개!E30</f>
        <v>경기도 성남시 분당구 서현로170(서현동, 풍림아이원플러스 오피스 디동 1501호)</v>
      </c>
      <c r="E39" s="196"/>
      <c r="F39" s="197"/>
    </row>
    <row r="40" spans="1:6" s="8" customFormat="1" ht="30" customHeight="1" x14ac:dyDescent="0.15">
      <c r="A40" s="113" t="s">
        <v>29</v>
      </c>
      <c r="B40" s="183" t="s">
        <v>88</v>
      </c>
      <c r="C40" s="184"/>
      <c r="D40" s="184"/>
      <c r="E40" s="184"/>
      <c r="F40" s="185"/>
    </row>
    <row r="41" spans="1:6" s="8" customFormat="1" ht="30" customHeight="1" x14ac:dyDescent="0.15">
      <c r="A41" s="113" t="s">
        <v>28</v>
      </c>
      <c r="B41" s="202" t="s">
        <v>182</v>
      </c>
      <c r="C41" s="203"/>
      <c r="D41" s="203"/>
      <c r="E41" s="203"/>
      <c r="F41" s="204"/>
    </row>
    <row r="42" spans="1:6" s="8" customFormat="1" ht="25.5" customHeight="1" thickBot="1" x14ac:dyDescent="0.2">
      <c r="A42" s="114" t="s">
        <v>23</v>
      </c>
      <c r="B42" s="189"/>
      <c r="C42" s="190"/>
      <c r="D42" s="190"/>
      <c r="E42" s="190"/>
      <c r="F42" s="191"/>
    </row>
  </sheetData>
  <mergeCells count="61"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2023-04-05T04:16:40Z</dcterms:modified>
</cp:coreProperties>
</file>