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4" i="6"/>
  <c r="F50" i="9"/>
  <c r="F39" i="9" l="1"/>
  <c r="F28" i="9"/>
  <c r="C6" i="8"/>
  <c r="C42" i="8"/>
  <c r="C33" i="8"/>
  <c r="F17" i="9" l="1"/>
  <c r="C24" i="8"/>
  <c r="F6" i="9" l="1"/>
  <c r="C1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<sst xmlns="http://schemas.openxmlformats.org/spreadsheetml/2006/main" count="533" uniqueCount="242">
  <si>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</si>
  <si>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</si>
  <si>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</si>
  <si>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</si>
  <si>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</si>
  <si>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</si>
  <si>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</si>
  <si>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</si>
  <si>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</si>
  <si>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</si>
  <si>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</si>
  <si>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</si>
  <si>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</si>
  <si>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</si>
  <si>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</si>
  <si>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</si>
  <si>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</si>
  <si>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</si>
  <si>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</si>
  <si>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</si>
  <si>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</si>
  <si>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</si>
  <si>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</si>
  <si>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</si>
  <si>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</si>
  <si>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</si>
  <si>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</si>
  <si>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</si>
  <si>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</si>
  <si>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</si>
  <si>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</si>
  <si>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</si>
  <si>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</si>
  <si>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</si>
  <si>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</si>
  <si>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</si>
  <si>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</si>
  <si>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</si>
  <si>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</si>
  <si>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</si>
  <si>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</si>
  <si>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</si>
  <si>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</si>
  <si>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</si>
  <si>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</si>
  <si>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</si>
  <si>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</si>
  <si>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</si>
  <si>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</si>
  <si>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</si>
  <si>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</si>
  <si>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</si>
  <si>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</si>
  <si>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</si>
  <si>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</si>
  <si>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</si>
  <si>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</si>
  <si>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</si>
  <si>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</si>
  <si>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</si>
  <si>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</si>
  <si>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</si>
  <si>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</si>
  <si>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</si>
  <si>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</si>
  <si>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</si>
  <si>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</si>
  <si>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</si>
  <si>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</si>
  <si>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</si>
  <si>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</si>
  <si>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</si>
  <si>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</si>
  <si>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</si>
  <si>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</si>
  <si>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</si>
  <si>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</si>
  <si>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</si>
  <si>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</si>
  <si>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</si>
  <si>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</si>
  <si>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</si>
  <si>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</si>
  <si>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</si>
  <si>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</si>
  <si>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</si>
  <si>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</si>
  <si>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</si>
  <si>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</si>
  <si>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</si>
  <si>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</si>
  <si>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</si>
  <si>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</si>
  <si>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</si>
  <si>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</si>
  <si>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</si>
  <si>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</si>
  <si>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</si>
  <si>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</si>
  <si>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</si>
  <si>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</si>
  <si>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</si>
  <si>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</si>
  <si>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</si>
  <si>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</si>
  <si>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</si>
  <si>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</si>
  <si>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</si>
  <si>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</si>
  <si>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</si>
  <si>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</si>
  <si>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</si>
  <si>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</si>
  <si>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</si>
  <si>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</si>
  <si>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</si>
  <si>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</si>
  <si>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</si>
  <si>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</si>
  <si>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</si>
  <si>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</si>
  <si>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</si>
  <si>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</si>
  <si>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</si>
  <si>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</si>
  <si>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</si>
  <si>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</si>
  <si>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</si>
  <si>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</si>
  <si>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</si>
  <si>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</si>
  <si>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</si>
  <si>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</si>
  <si>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</si>
  <si>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</si>
  <si>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</si>
  <si>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</si>
  <si>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</si>
  <si>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</si>
  <si>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</si>
  <si>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</si>
  <si>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</si>
  <si>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</si>
  <si>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</si>
  <si>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</si>
  <si>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</si>
  <si>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</si>
  <si>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</si>
  <si>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</si>
  <si>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</si>
  <si>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2019년 학교밖청소년지원사업 꿈드림 프로그램
이용료(시설이용 및 강습)</t>
    <phoneticPr fontId="3" type="noConversion"/>
  </si>
  <si>
    <t>여가부 학교밖</t>
    <phoneticPr fontId="3" type="noConversion"/>
  </si>
  <si>
    <t>소액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</si>
  <si>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</si>
  <si>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</si>
  <si>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</si>
  <si>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 xml:space="preserve">정회일 </t>
    <phoneticPr fontId="3" type="noConversion"/>
  </si>
  <si>
    <t>2019년 청소년상담복지센터 홍보물(현수막, 배너) 제작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</si>
  <si>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</si>
  <si>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</si>
  <si>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</si>
  <si>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조아트</t>
    <phoneticPr fontId="3" type="noConversion"/>
  </si>
  <si>
    <t>2019.08.21.</t>
    <phoneticPr fontId="3" type="noConversion"/>
  </si>
  <si>
    <t>2019.08.21~2019.08.30.</t>
    <phoneticPr fontId="3" type="noConversion"/>
  </si>
  <si>
    <t>2019.08.26.</t>
    <phoneticPr fontId="3" type="noConversion"/>
  </si>
  <si>
    <t>성남시 수정구 산성대로283번길 6-4</t>
    <phoneticPr fontId="3" type="noConversion"/>
  </si>
  <si>
    <t>학교밖청소년 안전요원 자격과정 집단프로그램비 지급</t>
  </si>
  <si>
    <t>학교밖청소년 안전요원 자격과정 집단프로그램비 지급</t>
    <phoneticPr fontId="3" type="noConversion"/>
  </si>
  <si>
    <t>2019.08.28.</t>
    <phoneticPr fontId="3" type="noConversion"/>
  </si>
  <si>
    <t>2019.08.22.~2019.08.28.</t>
    <phoneticPr fontId="3" type="noConversion"/>
  </si>
  <si>
    <t>2019.08.22.</t>
    <phoneticPr fontId="3" type="noConversion"/>
  </si>
  <si>
    <t>2019년도 문화활동지원사업 전주 군산 응답하라 1919 성장캠프 버스 임차료 지급</t>
  </si>
  <si>
    <t>2019년도 문화활동지원사업 전주 군산 응답하라 1919 성장캠프 버스 임차료 지급</t>
    <phoneticPr fontId="3" type="noConversion"/>
  </si>
  <si>
    <t>㈜선진항공</t>
    <phoneticPr fontId="3" type="noConversion"/>
  </si>
  <si>
    <t>성남시 분당구 서현로 170</t>
    <phoneticPr fontId="3" type="noConversion"/>
  </si>
  <si>
    <t>2019.09.04.</t>
    <phoneticPr fontId="3" type="noConversion"/>
  </si>
  <si>
    <t>2019.08.29.~2019.09.06.</t>
    <phoneticPr fontId="3" type="noConversion"/>
  </si>
  <si>
    <t>2019.08.29.</t>
    <phoneticPr fontId="3" type="noConversion"/>
  </si>
  <si>
    <t>2019년도 문화활동지원사업 전주 군산 응답하라 1919 성장캠프 시설 이용료 지급</t>
    <phoneticPr fontId="3" type="noConversion"/>
  </si>
  <si>
    <t>대한안전연합</t>
    <phoneticPr fontId="3" type="noConversion"/>
  </si>
  <si>
    <t>대전 중구 국채보상로 123길 3</t>
    <phoneticPr fontId="3" type="noConversion"/>
  </si>
  <si>
    <t>2019.08.30.</t>
    <phoneticPr fontId="3" type="noConversion"/>
  </si>
  <si>
    <t>전라북도 군산시 옥구읍 오곡리 440-1</t>
    <phoneticPr fontId="3" type="noConversion"/>
  </si>
  <si>
    <t>유로빌리지</t>
    <phoneticPr fontId="3" type="noConversion"/>
  </si>
  <si>
    <t>2019.09.04.</t>
    <phoneticPr fontId="3" type="noConversion"/>
  </si>
  <si>
    <t>2019.08.30.~2019.09.06.</t>
    <phoneticPr fontId="3" type="noConversion"/>
  </si>
  <si>
    <t xml:space="preserve">2019년 사무용 의자 구입 변경 </t>
    <phoneticPr fontId="3" type="noConversion"/>
  </si>
  <si>
    <t>2019.08.06.</t>
    <phoneticPr fontId="3" type="noConversion"/>
  </si>
  <si>
    <t>조달청</t>
    <phoneticPr fontId="3" type="noConversion"/>
  </si>
  <si>
    <t>조달청 구매</t>
    <phoneticPr fontId="3" type="noConversion"/>
  </si>
  <si>
    <t>2019.08.06.~2019.08.16.</t>
    <phoneticPr fontId="3" type="noConversion"/>
  </si>
  <si>
    <t>2019.08.16.</t>
    <phoneticPr fontId="3" type="noConversion"/>
  </si>
  <si>
    <t>대전광역시 서구 청사로 정부대전청사 3동</t>
    <phoneticPr fontId="3" type="noConversion"/>
  </si>
  <si>
    <t>2019년 사무용 의자 구입 변경</t>
  </si>
  <si>
    <t>2019년 사무용 의자 구입 변경</t>
    <phoneticPr fontId="3" type="noConversion"/>
  </si>
  <si>
    <t>2019.08.06.</t>
    <phoneticPr fontId="3" type="noConversion"/>
  </si>
  <si>
    <t>2019.08.06.~2019.08.16.</t>
    <phoneticPr fontId="3" type="noConversion"/>
  </si>
  <si>
    <t>조달청</t>
    <phoneticPr fontId="3" type="noConversion"/>
  </si>
  <si>
    <t>정무경</t>
    <phoneticPr fontId="3" type="noConversion"/>
  </si>
  <si>
    <t>대전광역시 서구 청사로 정부대전청사 3층</t>
    <phoneticPr fontId="3" type="noConversion"/>
  </si>
  <si>
    <t xml:space="preserve">2019년 청소년상담복지센터 홍보물(현수막, 배너) 제작 </t>
    <phoneticPr fontId="3" type="noConversion"/>
  </si>
  <si>
    <t>2019.08.21.~2019.08.30.</t>
    <phoneticPr fontId="3" type="noConversion"/>
  </si>
  <si>
    <t>조아트</t>
    <phoneticPr fontId="3" type="noConversion"/>
  </si>
  <si>
    <t>성남시 수정구 산성대로 283번길 6-4</t>
    <phoneticPr fontId="3" type="noConversion"/>
  </si>
  <si>
    <t>성남시 수정구 산성대로 283번길 6-4</t>
    <phoneticPr fontId="3" type="noConversion"/>
  </si>
  <si>
    <t>2019.08.21.</t>
    <phoneticPr fontId="3" type="noConversion"/>
  </si>
  <si>
    <t>2019.08.21.~2019.08.30.</t>
    <phoneticPr fontId="3" type="noConversion"/>
  </si>
  <si>
    <t>209.08.29.</t>
    <phoneticPr fontId="3" type="noConversion"/>
  </si>
  <si>
    <t xml:space="preserve">㈜선진항공 </t>
    <phoneticPr fontId="3" type="noConversion"/>
  </si>
  <si>
    <t>윤두희</t>
    <phoneticPr fontId="3" type="noConversion"/>
  </si>
  <si>
    <t>성남시 분당구 서현로 170</t>
    <phoneticPr fontId="3" type="noConversion"/>
  </si>
  <si>
    <t>소액(조달청)</t>
    <phoneticPr fontId="3" type="noConversion"/>
  </si>
  <si>
    <t>2019.08.30.</t>
    <phoneticPr fontId="3" type="noConversion"/>
  </si>
  <si>
    <t>정현민</t>
    <phoneticPr fontId="3" type="noConversion"/>
  </si>
  <si>
    <t>백종숙</t>
    <phoneticPr fontId="3" type="noConversion"/>
  </si>
  <si>
    <t>전라북도 군산시 옥구읍 오곡리 440-1</t>
    <phoneticPr fontId="3" type="noConversion"/>
  </si>
  <si>
    <t>전라북도 군산시 옥구읍 오곡리 440-1</t>
    <phoneticPr fontId="3" type="noConversion"/>
  </si>
  <si>
    <t>2019년 사무용 의자 구입 변경</t>
    <phoneticPr fontId="3" type="noConversion"/>
  </si>
  <si>
    <t>조달청</t>
    <phoneticPr fontId="3" type="noConversion"/>
  </si>
  <si>
    <t>2019.08.16.</t>
    <phoneticPr fontId="3" type="noConversion"/>
  </si>
  <si>
    <t>2019년 청소년상담복지센터 홍보물(현수막,배너)제작</t>
  </si>
  <si>
    <t>2019년 청소년상담복지센터 홍보물(현수막,배너)제작</t>
    <phoneticPr fontId="3" type="noConversion"/>
  </si>
  <si>
    <t>조아트</t>
    <phoneticPr fontId="3" type="noConversion"/>
  </si>
  <si>
    <t>2019.08.21.</t>
    <phoneticPr fontId="3" type="noConversion"/>
  </si>
  <si>
    <t>2019.08.30.</t>
    <phoneticPr fontId="3" type="noConversion"/>
  </si>
  <si>
    <t>2019.08.26.</t>
    <phoneticPr fontId="3" type="noConversion"/>
  </si>
  <si>
    <t>학교밖청소년 안전요원 자격과정 집단프로그램비 지급</t>
    <phoneticPr fontId="3" type="noConversion"/>
  </si>
  <si>
    <t>2019.08.22.</t>
    <phoneticPr fontId="3" type="noConversion"/>
  </si>
  <si>
    <t>2019.08.28.</t>
    <phoneticPr fontId="3" type="noConversion"/>
  </si>
  <si>
    <t>2019년 문화활동지원사업 전주 군산 응답하라 1919
성장캠프 버스 임차료 지급</t>
  </si>
  <si>
    <t>2019년 문화활동지원사업 전주 군산 응답하라 1919
성장캠프 버스 임차료 지급</t>
    <phoneticPr fontId="3" type="noConversion"/>
  </si>
  <si>
    <t>㈜선진항공</t>
    <phoneticPr fontId="3" type="noConversion"/>
  </si>
  <si>
    <t>2019.08.29.</t>
    <phoneticPr fontId="3" type="noConversion"/>
  </si>
  <si>
    <t>2019.09.06.</t>
    <phoneticPr fontId="3" type="noConversion"/>
  </si>
  <si>
    <t>2019년 문화활동지원사업 전주 군산 응답하라 1919
성장캠프 시설 이용료 지급</t>
  </si>
  <si>
    <t>2019년 문화활동지원사업 전주 군산 응답하라 1919
성장캠프 시설 이용료 지급</t>
    <phoneticPr fontId="3" type="noConversion"/>
  </si>
  <si>
    <t>2019.09.06.</t>
    <phoneticPr fontId="3" type="noConversion"/>
  </si>
  <si>
    <t>2019.09.06.</t>
    <phoneticPr fontId="3" type="noConversion"/>
  </si>
  <si>
    <t>2019.09.04.</t>
    <phoneticPr fontId="3" type="noConversion"/>
  </si>
  <si>
    <t>2019.08.31.</t>
    <phoneticPr fontId="3" type="noConversion"/>
  </si>
  <si>
    <t>2019.08.06.</t>
    <phoneticPr fontId="3" type="noConversion"/>
  </si>
  <si>
    <t>2019.08.27.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</si>
</sst>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4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3"/>
      <color theme="1"/>
      <name val="돋움"/>
      <family val="3"/>
      <charset val="129"/>
    </font>
    <font>
      <b/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38" fontId="38" fillId="0" borderId="24" xfId="2" applyNumberFormat="1" applyFont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6" xfId="0" quotePrefix="1" applyFont="1" applyBorder="1" applyAlignment="1">
      <alignment horizontal="center" vertical="center"/>
    </xf>
    <xf numFmtId="38" fontId="38" fillId="0" borderId="26" xfId="2" applyNumberFormat="1" applyFont="1" applyBorder="1" applyAlignment="1">
      <alignment horizontal="right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12" fillId="0" borderId="2" xfId="0" applyNumberFormat="1" applyFont="1" applyFill="1" applyBorder="1" applyAlignment="1">
      <alignment horizontal="left" vertical="center" wrapText="1" shrinkToFit="1"/>
    </xf>
    <xf numFmtId="178" fontId="12" fillId="0" borderId="2" xfId="0" applyNumberFormat="1" applyFont="1" applyBorder="1" applyAlignment="1">
      <alignment horizontal="center" vertical="center" wrapText="1" shrinkToFit="1"/>
    </xf>
    <xf numFmtId="176" fontId="12" fillId="0" borderId="2" xfId="0" applyNumberFormat="1" applyFont="1" applyBorder="1" applyAlignment="1">
      <alignment horizontal="right" vertical="center"/>
    </xf>
    <xf numFmtId="178" fontId="12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 shrinkToFit="1"/>
    </xf>
    <xf numFmtId="176" fontId="1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39" fillId="0" borderId="6" xfId="0" applyFont="1" applyBorder="1" applyAlignment="1">
      <alignment horizontal="center" vertical="center" shrinkToFit="1"/>
    </xf>
    <xf numFmtId="0" fontId="40" fillId="2" borderId="6" xfId="0" applyFont="1" applyFill="1" applyBorder="1" applyAlignment="1">
      <alignment horizontal="center" vertical="center" shrinkToFit="1"/>
    </xf>
    <xf numFmtId="0" fontId="41" fillId="0" borderId="21" xfId="0" applyFont="1" applyBorder="1" applyAlignment="1">
      <alignment horizontal="center" vertical="center" shrinkToFit="1"/>
    </xf>
    <xf numFmtId="0" fontId="39" fillId="0" borderId="11" xfId="0" applyFont="1" applyBorder="1" applyAlignment="1">
      <alignment horizontal="center" vertical="center" shrinkToFit="1"/>
    </xf>
    <xf numFmtId="0" fontId="40" fillId="2" borderId="11" xfId="0" applyFont="1" applyFill="1" applyBorder="1" applyAlignment="1">
      <alignment horizontal="center" vertical="center" shrinkToFit="1"/>
    </xf>
    <xf numFmtId="0" fontId="39" fillId="0" borderId="9" xfId="0" applyFont="1" applyFill="1" applyBorder="1" applyAlignment="1">
      <alignment horizontal="center" vertical="center" shrinkToFit="1"/>
    </xf>
    <xf numFmtId="17" fontId="17" fillId="0" borderId="35" xfId="0" applyNumberFormat="1" applyFont="1" applyBorder="1" applyAlignment="1">
      <alignment horizontal="center" vertical="center" wrapText="1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8" fontId="33" fillId="4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7" fillId="4" borderId="2" xfId="0" applyNumberFormat="1" applyFont="1" applyFill="1" applyBorder="1" applyAlignment="1">
      <alignment horizontal="center" vertical="center" wrapText="1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4" sqref="C3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9" customWidth="1"/>
    <col min="7" max="7" width="12.44140625" customWidth="1"/>
    <col min="8" max="8" width="12.44140625" style="85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3" t="s">
        <v>68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25.5">
      <c r="A2" s="174" t="s">
        <v>107</v>
      </c>
      <c r="B2" s="174"/>
      <c r="C2" s="174"/>
      <c r="D2" s="71"/>
      <c r="E2" s="71"/>
      <c r="F2" s="98"/>
      <c r="G2" s="71"/>
      <c r="H2" s="84"/>
      <c r="I2" s="71"/>
      <c r="J2" s="71"/>
      <c r="K2" s="71"/>
      <c r="L2" s="71"/>
    </row>
    <row r="3" spans="1:12" ht="24.75" customHeight="1">
      <c r="A3" s="72" t="s">
        <v>69</v>
      </c>
      <c r="B3" s="72" t="s">
        <v>49</v>
      </c>
      <c r="C3" s="72" t="s">
        <v>70</v>
      </c>
      <c r="D3" s="72" t="s">
        <v>71</v>
      </c>
      <c r="E3" s="72" t="s">
        <v>72</v>
      </c>
      <c r="F3" s="72" t="s">
        <v>73</v>
      </c>
      <c r="G3" s="72" t="s">
        <v>74</v>
      </c>
      <c r="H3" s="72" t="s">
        <v>75</v>
      </c>
      <c r="I3" s="73" t="s">
        <v>50</v>
      </c>
      <c r="J3" s="73" t="s">
        <v>76</v>
      </c>
      <c r="K3" s="73" t="s">
        <v>77</v>
      </c>
      <c r="L3" s="73" t="s">
        <v>1</v>
      </c>
    </row>
    <row r="4" spans="1:12" s="137" customFormat="1" ht="19.5" customHeight="1">
      <c r="A4" s="131"/>
      <c r="B4" s="131"/>
      <c r="C4" s="132" t="s">
        <v>140</v>
      </c>
      <c r="D4" s="133"/>
      <c r="E4" s="133"/>
      <c r="F4" s="134"/>
      <c r="G4" s="135"/>
      <c r="H4" s="136"/>
      <c r="I4" s="131"/>
      <c r="J4" s="131"/>
      <c r="K4" s="131"/>
      <c r="L4" s="131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12" sqref="F1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7" t="s">
        <v>98</v>
      </c>
      <c r="B1" s="177"/>
      <c r="C1" s="177"/>
      <c r="D1" s="177"/>
      <c r="E1" s="177"/>
      <c r="F1" s="177"/>
      <c r="G1" s="177"/>
      <c r="H1" s="177"/>
      <c r="I1" s="177"/>
    </row>
    <row r="2" spans="1:9" ht="25.5">
      <c r="A2" s="216" t="s">
        <v>23</v>
      </c>
      <c r="B2" s="216"/>
      <c r="C2" s="1"/>
      <c r="D2" s="1"/>
      <c r="E2" s="1"/>
      <c r="F2" s="1"/>
      <c r="G2" s="1"/>
      <c r="H2" s="1"/>
      <c r="I2" s="92" t="s">
        <v>3</v>
      </c>
    </row>
    <row r="3" spans="1:9" ht="26.25" customHeight="1">
      <c r="A3" s="222" t="s">
        <v>4</v>
      </c>
      <c r="B3" s="220" t="s">
        <v>5</v>
      </c>
      <c r="C3" s="220" t="s">
        <v>78</v>
      </c>
      <c r="D3" s="220" t="s">
        <v>101</v>
      </c>
      <c r="E3" s="218" t="s">
        <v>104</v>
      </c>
      <c r="F3" s="219"/>
      <c r="G3" s="218" t="s">
        <v>105</v>
      </c>
      <c r="H3" s="219"/>
      <c r="I3" s="220" t="s">
        <v>99</v>
      </c>
    </row>
    <row r="4" spans="1:9" ht="28.5" customHeight="1">
      <c r="A4" s="223"/>
      <c r="B4" s="221"/>
      <c r="C4" s="221"/>
      <c r="D4" s="221"/>
      <c r="E4" s="99" t="s">
        <v>102</v>
      </c>
      <c r="F4" s="99" t="s">
        <v>103</v>
      </c>
      <c r="G4" s="99" t="s">
        <v>102</v>
      </c>
      <c r="H4" s="99" t="s">
        <v>103</v>
      </c>
      <c r="I4" s="221"/>
    </row>
    <row r="5" spans="1:9" ht="28.5" customHeight="1">
      <c r="A5" s="17"/>
      <c r="B5" s="139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3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3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3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3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3"/>
      <c r="C10" s="64"/>
      <c r="D10" s="64"/>
      <c r="E10" s="64"/>
      <c r="F10" s="64"/>
      <c r="G10" s="64"/>
      <c r="H10" s="64"/>
      <c r="I10" s="15"/>
    </row>
    <row r="11" spans="1:9" ht="28.5" customHeight="1">
      <c r="A11" s="17"/>
      <c r="B11" s="63"/>
      <c r="C11" s="64"/>
      <c r="D11" s="64"/>
      <c r="E11" s="64"/>
      <c r="F11" s="64"/>
      <c r="G11" s="64"/>
      <c r="H11" s="64"/>
      <c r="I11" s="15"/>
    </row>
    <row r="12" spans="1:9" ht="28.5" customHeight="1">
      <c r="A12" s="17"/>
      <c r="B12" s="63"/>
      <c r="C12" s="64"/>
      <c r="D12" s="64"/>
      <c r="E12" s="64"/>
      <c r="F12" s="64"/>
      <c r="G12" s="64"/>
      <c r="H12" s="64"/>
      <c r="I12" s="15"/>
    </row>
    <row r="13" spans="1:9" ht="28.5" customHeight="1">
      <c r="A13" s="17"/>
      <c r="B13" s="14"/>
      <c r="C13" s="64"/>
      <c r="D13" s="64"/>
      <c r="E13" s="64"/>
      <c r="F13" s="64"/>
      <c r="G13" s="64"/>
      <c r="H13" s="64"/>
      <c r="I13" s="15"/>
    </row>
    <row r="14" spans="1:9" ht="28.5" customHeight="1">
      <c r="A14" s="17"/>
      <c r="B14" s="14"/>
      <c r="C14" s="64"/>
      <c r="D14" s="64"/>
      <c r="E14" s="64"/>
      <c r="F14" s="64"/>
      <c r="G14" s="64"/>
      <c r="H14" s="64"/>
      <c r="I14" s="15"/>
    </row>
    <row r="15" spans="1:9" ht="28.5" customHeight="1">
      <c r="A15" s="17"/>
      <c r="B15" s="14"/>
      <c r="C15" s="64"/>
      <c r="D15" s="64"/>
      <c r="E15" s="64"/>
      <c r="F15" s="64"/>
      <c r="G15" s="64"/>
      <c r="H15" s="64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0"/>
    </row>
    <row r="21" spans="1:9">
      <c r="A21" s="217" t="s">
        <v>100</v>
      </c>
      <c r="B21" s="217"/>
      <c r="C21" s="217"/>
      <c r="D21" s="217"/>
      <c r="E21" s="217"/>
      <c r="F21" s="217"/>
      <c r="G21" s="217"/>
      <c r="H21" s="217"/>
      <c r="I21" s="217"/>
    </row>
    <row r="22" spans="1:9">
      <c r="A22" s="217"/>
      <c r="B22" s="217"/>
      <c r="C22" s="217"/>
      <c r="D22" s="217"/>
      <c r="E22" s="217"/>
      <c r="F22" s="217"/>
      <c r="G22" s="217"/>
      <c r="H22" s="217"/>
      <c r="I22" s="217"/>
    </row>
    <row r="23" spans="1:9">
      <c r="A23" s="217"/>
      <c r="B23" s="217"/>
      <c r="C23" s="217"/>
      <c r="D23" s="217"/>
      <c r="E23" s="217"/>
      <c r="F23" s="217"/>
      <c r="G23" s="217"/>
      <c r="H23" s="217"/>
      <c r="I23" s="217"/>
    </row>
    <row r="24" spans="1:9">
      <c r="A24" s="217"/>
      <c r="B24" s="217"/>
      <c r="C24" s="217"/>
      <c r="D24" s="217"/>
      <c r="E24" s="217"/>
      <c r="F24" s="217"/>
      <c r="G24" s="217"/>
      <c r="H24" s="217"/>
      <c r="I24" s="217"/>
    </row>
    <row r="25" spans="1:9">
      <c r="A25" s="217"/>
      <c r="B25" s="217"/>
      <c r="C25" s="217"/>
      <c r="D25" s="217"/>
      <c r="E25" s="217"/>
      <c r="F25" s="217"/>
      <c r="G25" s="217"/>
      <c r="H25" s="217"/>
      <c r="I25" s="217"/>
    </row>
    <row r="26" spans="1:9">
      <c r="A26" s="217"/>
      <c r="B26" s="217"/>
      <c r="C26" s="217"/>
      <c r="D26" s="217"/>
      <c r="E26" s="217"/>
      <c r="F26" s="217"/>
      <c r="G26" s="217"/>
      <c r="H26" s="217"/>
      <c r="I26" s="217"/>
    </row>
    <row r="27" spans="1:9">
      <c r="A27" s="217"/>
      <c r="B27" s="217"/>
      <c r="C27" s="217"/>
      <c r="D27" s="217"/>
      <c r="E27" s="217"/>
      <c r="F27" s="217"/>
      <c r="G27" s="217"/>
      <c r="H27" s="217"/>
      <c r="I27" s="217"/>
    </row>
    <row r="28" spans="1:9">
      <c r="A28" s="217"/>
      <c r="B28" s="217"/>
      <c r="C28" s="217"/>
      <c r="D28" s="217"/>
      <c r="E28" s="217"/>
      <c r="F28" s="217"/>
      <c r="G28" s="217"/>
      <c r="H28" s="217"/>
      <c r="I28" s="217"/>
    </row>
    <row r="29" spans="1:9">
      <c r="A29" s="217"/>
      <c r="B29" s="217"/>
      <c r="C29" s="217"/>
      <c r="D29" s="217"/>
      <c r="E29" s="217"/>
      <c r="F29" s="217"/>
      <c r="G29" s="217"/>
      <c r="H29" s="217"/>
      <c r="I29" s="217"/>
    </row>
    <row r="30" spans="1:9">
      <c r="A30" s="217"/>
      <c r="B30" s="217"/>
      <c r="C30" s="217"/>
      <c r="D30" s="217"/>
      <c r="E30" s="217"/>
      <c r="F30" s="217"/>
      <c r="G30" s="217"/>
      <c r="H30" s="217"/>
      <c r="I30" s="217"/>
    </row>
    <row r="31" spans="1:9">
      <c r="A31" s="217"/>
      <c r="B31" s="217"/>
      <c r="C31" s="217"/>
      <c r="D31" s="217"/>
      <c r="E31" s="217"/>
      <c r="F31" s="217"/>
      <c r="G31" s="217"/>
      <c r="H31" s="217"/>
      <c r="I31" s="217"/>
    </row>
    <row r="32" spans="1:9">
      <c r="A32" s="217"/>
      <c r="B32" s="217"/>
      <c r="C32" s="217"/>
      <c r="D32" s="217"/>
      <c r="E32" s="217"/>
      <c r="F32" s="217"/>
      <c r="G32" s="217"/>
      <c r="H32" s="217"/>
      <c r="I32" s="217"/>
    </row>
    <row r="33" spans="1:9">
      <c r="A33" s="217"/>
      <c r="B33" s="217"/>
      <c r="C33" s="217"/>
      <c r="D33" s="217"/>
      <c r="E33" s="217"/>
      <c r="F33" s="217"/>
      <c r="G33" s="217"/>
      <c r="H33" s="217"/>
      <c r="I33" s="217"/>
    </row>
    <row r="34" spans="1:9">
      <c r="A34" s="217"/>
      <c r="B34" s="217"/>
      <c r="C34" s="217"/>
      <c r="D34" s="217"/>
      <c r="E34" s="217"/>
      <c r="F34" s="217"/>
      <c r="G34" s="217"/>
      <c r="H34" s="217"/>
      <c r="I34" s="217"/>
    </row>
    <row r="35" spans="1:9">
      <c r="A35" s="217"/>
      <c r="B35" s="217"/>
      <c r="C35" s="217"/>
      <c r="D35" s="217"/>
      <c r="E35" s="217"/>
      <c r="F35" s="217"/>
      <c r="G35" s="217"/>
      <c r="H35" s="217"/>
      <c r="I35" s="217"/>
    </row>
    <row r="36" spans="1:9">
      <c r="A36" s="217"/>
      <c r="B36" s="217"/>
      <c r="C36" s="217"/>
      <c r="D36" s="217"/>
      <c r="E36" s="217"/>
      <c r="F36" s="217"/>
      <c r="G36" s="217"/>
      <c r="H36" s="217"/>
      <c r="I36" s="21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5" t="s">
        <v>86</v>
      </c>
      <c r="B1" s="175"/>
      <c r="C1" s="175"/>
      <c r="D1" s="175"/>
      <c r="E1" s="175"/>
      <c r="F1" s="175"/>
      <c r="G1" s="175"/>
      <c r="H1" s="175"/>
      <c r="I1" s="175"/>
    </row>
    <row r="2" spans="1:9" ht="24.75" thickBot="1">
      <c r="A2" s="36" t="s">
        <v>48</v>
      </c>
      <c r="B2" s="37" t="s">
        <v>49</v>
      </c>
      <c r="C2" s="38" t="s">
        <v>65</v>
      </c>
      <c r="D2" s="38" t="s">
        <v>0</v>
      </c>
      <c r="E2" s="39" t="s">
        <v>66</v>
      </c>
      <c r="F2" s="38" t="s">
        <v>50</v>
      </c>
      <c r="G2" s="38" t="s">
        <v>51</v>
      </c>
      <c r="H2" s="38" t="s">
        <v>52</v>
      </c>
      <c r="I2" s="40" t="s">
        <v>1</v>
      </c>
    </row>
    <row r="3" spans="1:9" ht="24.75" customHeight="1" thickTop="1">
      <c r="A3" s="149"/>
      <c r="B3" s="150"/>
      <c r="C3" s="159" t="s">
        <v>141</v>
      </c>
      <c r="D3" s="150"/>
      <c r="E3" s="151"/>
      <c r="F3" s="150"/>
      <c r="G3" s="150"/>
      <c r="H3" s="150"/>
      <c r="I3" s="152"/>
    </row>
    <row r="4" spans="1:9" ht="24.75" customHeight="1">
      <c r="A4" s="149"/>
      <c r="B4" s="153"/>
      <c r="C4" s="154"/>
      <c r="D4" s="155"/>
      <c r="E4" s="156"/>
      <c r="F4" s="157"/>
      <c r="G4" s="150"/>
      <c r="H4" s="150"/>
      <c r="I4" s="158"/>
    </row>
    <row r="5" spans="1:9" ht="24.75" customHeight="1">
      <c r="A5" s="41"/>
      <c r="B5" s="43"/>
      <c r="C5" s="59"/>
      <c r="D5" s="43"/>
      <c r="E5" s="44"/>
      <c r="F5" s="42"/>
      <c r="G5" s="42"/>
      <c r="H5" s="42"/>
      <c r="I5" s="45"/>
    </row>
    <row r="6" spans="1:9" ht="24.75" customHeight="1">
      <c r="A6" s="41"/>
      <c r="B6" s="43"/>
      <c r="C6" s="59"/>
      <c r="D6" s="43"/>
      <c r="E6" s="44"/>
      <c r="F6" s="42"/>
      <c r="G6" s="42"/>
      <c r="H6" s="42"/>
      <c r="I6" s="45"/>
    </row>
    <row r="7" spans="1:9" ht="24.75" customHeight="1">
      <c r="A7" s="46"/>
      <c r="B7" s="43"/>
      <c r="C7" s="59"/>
      <c r="D7" s="43"/>
      <c r="E7" s="47"/>
      <c r="F7" s="42"/>
      <c r="G7" s="43"/>
      <c r="H7" s="43"/>
      <c r="I7" s="48"/>
    </row>
    <row r="8" spans="1:9" ht="24.75" customHeight="1">
      <c r="A8" s="41"/>
      <c r="B8" s="42"/>
      <c r="C8" s="60"/>
      <c r="D8" s="43"/>
      <c r="E8" s="49"/>
      <c r="F8" s="42"/>
      <c r="G8" s="42"/>
      <c r="H8" s="42"/>
      <c r="I8" s="50"/>
    </row>
    <row r="9" spans="1:9" ht="24.75" customHeight="1">
      <c r="A9" s="41"/>
      <c r="B9" s="42"/>
      <c r="C9" s="58"/>
      <c r="D9" s="42"/>
      <c r="E9" s="49"/>
      <c r="F9" s="42"/>
      <c r="G9" s="42"/>
      <c r="H9" s="42"/>
      <c r="I9" s="50"/>
    </row>
    <row r="10" spans="1:9" ht="24.75" customHeight="1">
      <c r="A10" s="41"/>
      <c r="B10" s="42"/>
      <c r="C10" s="58"/>
      <c r="D10" s="43"/>
      <c r="E10" s="51"/>
      <c r="F10" s="42"/>
      <c r="G10" s="42"/>
      <c r="H10" s="42"/>
      <c r="I10" s="45"/>
    </row>
    <row r="11" spans="1:9" ht="24.75" customHeight="1">
      <c r="A11" s="41"/>
      <c r="B11" s="43"/>
      <c r="C11" s="59"/>
      <c r="D11" s="43"/>
      <c r="E11" s="52"/>
      <c r="F11" s="43"/>
      <c r="G11" s="43"/>
      <c r="H11" s="43"/>
      <c r="I11" s="45"/>
    </row>
    <row r="12" spans="1:9" ht="24.75" customHeight="1">
      <c r="A12" s="41"/>
      <c r="B12" s="43"/>
      <c r="C12" s="58"/>
      <c r="D12" s="43"/>
      <c r="E12" s="47"/>
      <c r="F12" s="43"/>
      <c r="G12" s="43"/>
      <c r="H12" s="43"/>
      <c r="I12" s="45"/>
    </row>
    <row r="13" spans="1:9" ht="24.75" customHeight="1">
      <c r="A13" s="41"/>
      <c r="B13" s="43"/>
      <c r="C13" s="60"/>
      <c r="D13" s="43"/>
      <c r="E13" s="52"/>
      <c r="F13" s="43"/>
      <c r="G13" s="43"/>
      <c r="H13" s="43"/>
      <c r="I13" s="48"/>
    </row>
    <row r="14" spans="1:9" ht="24.75" customHeight="1">
      <c r="A14" s="46"/>
      <c r="B14" s="43"/>
      <c r="C14" s="61"/>
      <c r="D14" s="43"/>
      <c r="E14" s="47"/>
      <c r="F14" s="43"/>
      <c r="G14" s="43"/>
      <c r="H14" s="42"/>
      <c r="I14" s="48"/>
    </row>
    <row r="15" spans="1:9" ht="24.75" customHeight="1">
      <c r="A15" s="46"/>
      <c r="B15" s="43"/>
      <c r="C15" s="61"/>
      <c r="D15" s="43"/>
      <c r="E15" s="47"/>
      <c r="F15" s="43"/>
      <c r="G15" s="42"/>
      <c r="H15" s="42"/>
      <c r="I15" s="50"/>
    </row>
    <row r="16" spans="1:9" ht="24.75" customHeight="1">
      <c r="A16" s="46"/>
      <c r="B16" s="43"/>
      <c r="C16" s="59"/>
      <c r="D16" s="43"/>
      <c r="E16" s="53"/>
      <c r="F16" s="43"/>
      <c r="G16" s="43"/>
      <c r="H16" s="43"/>
      <c r="I16" s="45"/>
    </row>
    <row r="17" spans="1:9" ht="24.75" customHeight="1">
      <c r="A17" s="46"/>
      <c r="B17" s="43"/>
      <c r="C17" s="59"/>
      <c r="D17" s="43"/>
      <c r="E17" s="53"/>
      <c r="F17" s="43"/>
      <c r="G17" s="43"/>
      <c r="H17" s="43"/>
      <c r="I17" s="45"/>
    </row>
    <row r="18" spans="1:9" ht="24.75" customHeight="1">
      <c r="A18" s="46"/>
      <c r="B18" s="43"/>
      <c r="C18" s="59"/>
      <c r="D18" s="43"/>
      <c r="E18" s="53"/>
      <c r="F18" s="43"/>
      <c r="G18" s="43"/>
      <c r="H18" s="43"/>
      <c r="I18" s="45"/>
    </row>
    <row r="19" spans="1:9" ht="24.75" customHeight="1" thickBot="1">
      <c r="A19" s="54"/>
      <c r="B19" s="55"/>
      <c r="C19" s="62"/>
      <c r="D19" s="55"/>
      <c r="E19" s="56"/>
      <c r="F19" s="55"/>
      <c r="G19" s="55"/>
      <c r="H19" s="55"/>
      <c r="I19" s="57"/>
    </row>
    <row r="24" spans="1:9">
      <c r="C24" s="176" t="s">
        <v>95</v>
      </c>
      <c r="D24" s="176"/>
      <c r="E24" s="176"/>
      <c r="F24" s="176"/>
      <c r="G24" s="176"/>
      <c r="H24" s="176"/>
    </row>
    <row r="25" spans="1:9">
      <c r="C25" s="176"/>
      <c r="D25" s="176"/>
      <c r="E25" s="176"/>
      <c r="F25" s="176"/>
      <c r="G25" s="176"/>
      <c r="H25" s="176"/>
    </row>
    <row r="26" spans="1:9">
      <c r="C26" s="176"/>
      <c r="D26" s="176"/>
      <c r="E26" s="176"/>
      <c r="F26" s="176"/>
      <c r="G26" s="176"/>
      <c r="H26" s="176"/>
    </row>
    <row r="27" spans="1:9">
      <c r="C27" s="176"/>
      <c r="D27" s="176"/>
      <c r="E27" s="176"/>
      <c r="F27" s="176"/>
      <c r="G27" s="176"/>
      <c r="H27" s="176"/>
    </row>
    <row r="28" spans="1:9">
      <c r="C28" s="176"/>
      <c r="D28" s="176"/>
      <c r="E28" s="176"/>
      <c r="F28" s="176"/>
      <c r="G28" s="176"/>
      <c r="H28" s="176"/>
    </row>
    <row r="29" spans="1:9">
      <c r="C29" s="176"/>
      <c r="D29" s="176"/>
      <c r="E29" s="176"/>
      <c r="F29" s="176"/>
      <c r="G29" s="176"/>
      <c r="H29" s="176"/>
    </row>
    <row r="30" spans="1:9">
      <c r="C30" s="176"/>
      <c r="D30" s="176"/>
      <c r="E30" s="176"/>
      <c r="F30" s="176"/>
      <c r="G30" s="176"/>
      <c r="H30" s="176"/>
    </row>
    <row r="31" spans="1:9">
      <c r="C31" s="176"/>
      <c r="D31" s="176"/>
      <c r="E31" s="176"/>
      <c r="F31" s="176"/>
      <c r="G31" s="176"/>
      <c r="H31" s="176"/>
    </row>
    <row r="32" spans="1:9">
      <c r="C32" s="176"/>
      <c r="D32" s="176"/>
      <c r="E32" s="176"/>
      <c r="F32" s="176"/>
      <c r="G32" s="176"/>
      <c r="H32" s="176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H36" sqref="H3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5" t="s">
        <v>93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27" customHeight="1" thickBot="1">
      <c r="A2" s="36" t="s">
        <v>48</v>
      </c>
      <c r="B2" s="37" t="s">
        <v>49</v>
      </c>
      <c r="C2" s="38" t="s">
        <v>92</v>
      </c>
      <c r="D2" s="38" t="s">
        <v>91</v>
      </c>
      <c r="E2" s="38" t="s">
        <v>0</v>
      </c>
      <c r="F2" s="37" t="s">
        <v>90</v>
      </c>
      <c r="G2" s="37" t="s">
        <v>89</v>
      </c>
      <c r="H2" s="37" t="s">
        <v>88</v>
      </c>
      <c r="I2" s="37" t="s">
        <v>87</v>
      </c>
      <c r="J2" s="38" t="s">
        <v>50</v>
      </c>
      <c r="K2" s="38" t="s">
        <v>51</v>
      </c>
      <c r="L2" s="38" t="s">
        <v>52</v>
      </c>
      <c r="M2" s="40" t="s">
        <v>1</v>
      </c>
    </row>
    <row r="3" spans="1:13" ht="27" customHeight="1" thickTop="1" thickBot="1">
      <c r="A3" s="97"/>
      <c r="B3" s="94"/>
      <c r="C3" s="100" t="s">
        <v>109</v>
      </c>
      <c r="D3" s="96"/>
      <c r="E3" s="94"/>
      <c r="F3" s="95"/>
      <c r="G3" s="95"/>
      <c r="H3" s="95"/>
      <c r="I3" s="95"/>
      <c r="J3" s="94"/>
      <c r="K3" s="94"/>
      <c r="L3" s="94"/>
      <c r="M3" s="93"/>
    </row>
    <row r="16" spans="1:13" ht="13.5" customHeight="1">
      <c r="C16" s="138"/>
      <c r="D16" s="138"/>
      <c r="E16" s="138"/>
      <c r="F16" s="138"/>
      <c r="G16" s="138"/>
      <c r="H16" s="138"/>
      <c r="I16" s="138"/>
      <c r="J16" s="138"/>
      <c r="K16" s="138"/>
    </row>
    <row r="17" spans="3:11" ht="13.5" customHeight="1">
      <c r="C17" s="138"/>
      <c r="D17" s="138"/>
      <c r="E17" s="138"/>
      <c r="F17" s="138"/>
      <c r="G17" s="138"/>
      <c r="H17" s="138"/>
      <c r="I17" s="138"/>
      <c r="J17" s="138"/>
      <c r="K17" s="138"/>
    </row>
    <row r="18" spans="3:11" ht="13.5" customHeight="1">
      <c r="C18" s="138"/>
      <c r="D18" s="138"/>
      <c r="E18" s="138"/>
      <c r="F18" s="138"/>
      <c r="G18" s="138"/>
      <c r="H18" s="138"/>
      <c r="I18" s="138"/>
      <c r="J18" s="138"/>
      <c r="K18" s="138"/>
    </row>
    <row r="19" spans="3:11" ht="13.5" customHeight="1">
      <c r="C19" s="138"/>
      <c r="D19" s="138"/>
      <c r="E19" s="138"/>
      <c r="F19" s="138"/>
      <c r="G19" s="138"/>
      <c r="H19" s="138"/>
      <c r="I19" s="138"/>
      <c r="J19" s="138"/>
      <c r="K19" s="138"/>
    </row>
    <row r="20" spans="3:11" ht="13.5" customHeight="1">
      <c r="C20" s="138"/>
      <c r="D20" s="138"/>
      <c r="E20" s="138"/>
      <c r="F20" s="138"/>
      <c r="G20" s="138"/>
      <c r="H20" s="138"/>
      <c r="I20" s="138"/>
      <c r="J20" s="138"/>
      <c r="K20" s="138"/>
    </row>
    <row r="21" spans="3:11" ht="13.5" customHeight="1">
      <c r="C21" s="138"/>
      <c r="D21" s="138"/>
      <c r="E21" s="138"/>
      <c r="F21" s="138"/>
      <c r="G21" s="138"/>
      <c r="H21" s="138"/>
      <c r="I21" s="138"/>
      <c r="J21" s="138"/>
      <c r="K21" s="138"/>
    </row>
    <row r="22" spans="3:11" ht="13.5" customHeight="1">
      <c r="C22" s="138"/>
      <c r="D22" s="138"/>
      <c r="E22" s="138"/>
      <c r="F22" s="138"/>
      <c r="G22" s="138"/>
      <c r="H22" s="138"/>
      <c r="I22" s="138"/>
      <c r="J22" s="138"/>
      <c r="K22" s="138"/>
    </row>
    <row r="23" spans="3:11" ht="13.5" customHeight="1">
      <c r="C23" s="138"/>
      <c r="D23" s="138"/>
      <c r="E23" s="138"/>
      <c r="F23" s="138"/>
      <c r="G23" s="138"/>
      <c r="H23" s="138"/>
      <c r="I23" s="138"/>
      <c r="J23" s="138"/>
      <c r="K23" s="138"/>
    </row>
    <row r="24" spans="3:11" ht="13.5" customHeight="1">
      <c r="C24" s="138"/>
      <c r="D24" s="138"/>
      <c r="E24" s="138"/>
      <c r="F24" s="138"/>
      <c r="G24" s="138"/>
      <c r="H24" s="138"/>
      <c r="I24" s="138"/>
      <c r="J24" s="138"/>
      <c r="K24" s="138"/>
    </row>
    <row r="25" spans="3:11" ht="13.5" customHeight="1">
      <c r="C25" s="138"/>
      <c r="D25" s="138"/>
      <c r="E25" s="138"/>
      <c r="F25" s="138"/>
      <c r="G25" s="138"/>
      <c r="H25" s="138"/>
      <c r="I25" s="138"/>
      <c r="J25" s="138"/>
      <c r="K25" s="138"/>
    </row>
    <row r="26" spans="3:11" ht="13.5" customHeight="1">
      <c r="C26" s="138"/>
      <c r="D26" s="138"/>
      <c r="E26" s="138"/>
      <c r="F26" s="138"/>
      <c r="G26" s="138"/>
      <c r="H26" s="138"/>
      <c r="I26" s="138"/>
      <c r="J26" s="138"/>
      <c r="K26" s="138"/>
    </row>
    <row r="27" spans="3:11" ht="13.5" customHeight="1">
      <c r="C27" s="138"/>
      <c r="D27" s="138"/>
      <c r="E27" s="138"/>
      <c r="F27" s="138"/>
      <c r="G27" s="138"/>
      <c r="H27" s="138"/>
      <c r="I27" s="138"/>
      <c r="J27" s="138"/>
      <c r="K27" s="138"/>
    </row>
    <row r="28" spans="3:11" ht="13.5" customHeight="1">
      <c r="C28" s="138"/>
      <c r="D28" s="138"/>
      <c r="E28" s="138"/>
      <c r="F28" s="138"/>
      <c r="G28" s="138"/>
      <c r="H28" s="138"/>
      <c r="I28" s="138"/>
      <c r="J28" s="138"/>
      <c r="K28" s="138"/>
    </row>
    <row r="29" spans="3:11" ht="13.5" customHeight="1">
      <c r="C29" s="138"/>
      <c r="D29" s="138"/>
      <c r="E29" s="138"/>
      <c r="F29" s="138"/>
      <c r="G29" s="138"/>
      <c r="H29" s="138"/>
      <c r="I29" s="138"/>
      <c r="J29" s="138"/>
      <c r="K29" s="138"/>
    </row>
    <row r="30" spans="3:11" ht="13.5" customHeight="1">
      <c r="C30" s="138"/>
      <c r="D30" s="138"/>
      <c r="E30" s="138"/>
      <c r="F30" s="138"/>
      <c r="G30" s="138"/>
      <c r="H30" s="138"/>
      <c r="I30" s="138"/>
      <c r="J30" s="138"/>
      <c r="K30" s="138"/>
    </row>
    <row r="31" spans="3:11" ht="13.5" customHeight="1">
      <c r="C31" s="138"/>
      <c r="D31" s="138"/>
      <c r="E31" s="138"/>
      <c r="F31" s="138"/>
      <c r="G31" s="138"/>
      <c r="H31" s="138"/>
      <c r="I31" s="138"/>
      <c r="J31" s="138"/>
      <c r="K31" s="138"/>
    </row>
    <row r="32" spans="3:11" ht="13.5" customHeight="1">
      <c r="C32" s="138"/>
      <c r="D32" s="138"/>
      <c r="E32" s="138"/>
      <c r="F32" s="138"/>
      <c r="G32" s="138"/>
      <c r="H32" s="138"/>
      <c r="I32" s="138"/>
      <c r="J32" s="138"/>
      <c r="K32" s="138"/>
    </row>
    <row r="33" spans="3:11" ht="13.5" customHeight="1">
      <c r="C33" s="138"/>
      <c r="D33" s="138"/>
      <c r="E33" s="138"/>
      <c r="F33" s="138"/>
      <c r="G33" s="138"/>
      <c r="H33" s="138"/>
      <c r="I33" s="138"/>
      <c r="J33" s="138"/>
      <c r="K33" s="13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16" sqref="B16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7" t="s">
        <v>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>
      <c r="A2" s="174" t="s">
        <v>107</v>
      </c>
      <c r="B2" s="174"/>
      <c r="C2" s="174"/>
      <c r="D2" s="1"/>
      <c r="E2" s="1"/>
      <c r="F2" s="2"/>
      <c r="G2" s="2"/>
      <c r="H2" s="2"/>
      <c r="I2" s="2"/>
      <c r="J2" s="178" t="s">
        <v>3</v>
      </c>
      <c r="K2" s="17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1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6"/>
      <c r="B6" s="86"/>
      <c r="C6" s="88"/>
      <c r="D6" s="3"/>
      <c r="E6" s="3"/>
      <c r="F6" s="88"/>
      <c r="G6" s="87"/>
      <c r="H6" s="86"/>
      <c r="I6" s="86"/>
      <c r="J6" s="86"/>
      <c r="K6" s="86"/>
    </row>
    <row r="7" spans="1:11" ht="47.2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47.25" customHeigh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ht="47.25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ht="47.25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 ht="47.25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 ht="47.2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47.25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22" spans="2:10">
      <c r="B22" s="179" t="s">
        <v>96</v>
      </c>
      <c r="C22" s="179"/>
      <c r="D22" s="179"/>
      <c r="E22" s="179"/>
      <c r="F22" s="179"/>
      <c r="G22" s="179"/>
      <c r="H22" s="179"/>
      <c r="I22" s="179"/>
      <c r="J22" s="179"/>
    </row>
    <row r="23" spans="2:10">
      <c r="B23" s="179"/>
      <c r="C23" s="179"/>
      <c r="D23" s="179"/>
      <c r="E23" s="179"/>
      <c r="F23" s="179"/>
      <c r="G23" s="179"/>
      <c r="H23" s="179"/>
      <c r="I23" s="179"/>
      <c r="J23" s="179"/>
    </row>
    <row r="24" spans="2:10">
      <c r="B24" s="179"/>
      <c r="C24" s="179"/>
      <c r="D24" s="179"/>
      <c r="E24" s="179"/>
      <c r="F24" s="179"/>
      <c r="G24" s="179"/>
      <c r="H24" s="179"/>
      <c r="I24" s="179"/>
      <c r="J24" s="179"/>
    </row>
    <row r="25" spans="2:10">
      <c r="B25" s="179"/>
      <c r="C25" s="179"/>
      <c r="D25" s="179"/>
      <c r="E25" s="179"/>
      <c r="F25" s="179"/>
      <c r="G25" s="179"/>
      <c r="H25" s="179"/>
      <c r="I25" s="179"/>
      <c r="J25" s="179"/>
    </row>
    <row r="26" spans="2:10">
      <c r="B26" s="179"/>
      <c r="C26" s="179"/>
      <c r="D26" s="179"/>
      <c r="E26" s="179"/>
      <c r="F26" s="179"/>
      <c r="G26" s="179"/>
      <c r="H26" s="179"/>
      <c r="I26" s="179"/>
      <c r="J26" s="179"/>
    </row>
    <row r="27" spans="2:10">
      <c r="B27" s="179"/>
      <c r="C27" s="179"/>
      <c r="D27" s="179"/>
      <c r="E27" s="179"/>
      <c r="F27" s="179"/>
      <c r="G27" s="179"/>
      <c r="H27" s="179"/>
      <c r="I27" s="179"/>
      <c r="J27" s="179"/>
    </row>
    <row r="28" spans="2:10">
      <c r="B28" s="179"/>
      <c r="C28" s="179"/>
      <c r="D28" s="179"/>
      <c r="E28" s="179"/>
      <c r="F28" s="179"/>
      <c r="G28" s="179"/>
      <c r="H28" s="179"/>
      <c r="I28" s="179"/>
      <c r="J28" s="179"/>
    </row>
    <row r="29" spans="2:10">
      <c r="B29" s="179"/>
      <c r="C29" s="179"/>
      <c r="D29" s="179"/>
      <c r="E29" s="179"/>
      <c r="F29" s="179"/>
      <c r="G29" s="179"/>
      <c r="H29" s="179"/>
      <c r="I29" s="179"/>
      <c r="J29" s="179"/>
    </row>
    <row r="30" spans="2:10">
      <c r="B30" s="179"/>
      <c r="C30" s="179"/>
      <c r="D30" s="179"/>
      <c r="E30" s="179"/>
      <c r="F30" s="179"/>
      <c r="G30" s="179"/>
      <c r="H30" s="179"/>
      <c r="I30" s="179"/>
      <c r="J30" s="179"/>
    </row>
    <row r="31" spans="2:10">
      <c r="B31" s="179"/>
      <c r="C31" s="179"/>
      <c r="D31" s="179"/>
      <c r="E31" s="179"/>
      <c r="F31" s="179"/>
      <c r="G31" s="179"/>
      <c r="H31" s="179"/>
      <c r="I31" s="179"/>
      <c r="J31" s="179"/>
    </row>
    <row r="32" spans="2:10">
      <c r="B32" s="179"/>
      <c r="C32" s="179"/>
      <c r="D32" s="179"/>
      <c r="E32" s="179"/>
      <c r="F32" s="179"/>
      <c r="G32" s="179"/>
      <c r="H32" s="179"/>
      <c r="I32" s="179"/>
      <c r="J32" s="179"/>
    </row>
    <row r="33" spans="2:10">
      <c r="B33" s="179"/>
      <c r="C33" s="179"/>
      <c r="D33" s="179"/>
      <c r="E33" s="179"/>
      <c r="F33" s="179"/>
      <c r="G33" s="179"/>
      <c r="H33" s="179"/>
      <c r="I33" s="179"/>
      <c r="J33" s="179"/>
    </row>
    <row r="34" spans="2:10">
      <c r="B34" s="179"/>
      <c r="C34" s="179"/>
      <c r="D34" s="179"/>
      <c r="E34" s="179"/>
      <c r="F34" s="179"/>
      <c r="G34" s="179"/>
      <c r="H34" s="179"/>
      <c r="I34" s="179"/>
      <c r="J34" s="179"/>
    </row>
    <row r="35" spans="2:10">
      <c r="B35" s="179"/>
      <c r="C35" s="179"/>
      <c r="D35" s="179"/>
      <c r="E35" s="179"/>
      <c r="F35" s="179"/>
      <c r="G35" s="179"/>
      <c r="H35" s="179"/>
      <c r="I35" s="179"/>
      <c r="J35" s="17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0" sqref="E20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7" t="s">
        <v>24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>
      <c r="A2" s="174" t="s">
        <v>107</v>
      </c>
      <c r="B2" s="174"/>
      <c r="C2" s="174"/>
      <c r="D2" s="1"/>
      <c r="E2" s="1"/>
      <c r="F2" s="12"/>
      <c r="G2" s="12"/>
      <c r="H2" s="12"/>
      <c r="I2" s="12"/>
      <c r="J2" s="178" t="s">
        <v>3</v>
      </c>
      <c r="K2" s="17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1" t="s">
        <v>108</v>
      </c>
      <c r="C4" s="29"/>
      <c r="D4" s="66"/>
      <c r="E4" s="65"/>
      <c r="F4" s="67"/>
      <c r="G4" s="69"/>
      <c r="H4" s="89"/>
      <c r="I4" s="89"/>
      <c r="J4" s="89"/>
      <c r="K4" s="68"/>
    </row>
    <row r="5" spans="1:11" ht="42" customHeight="1">
      <c r="A5" s="3"/>
      <c r="B5" s="90"/>
      <c r="C5" s="29"/>
      <c r="D5" s="66"/>
      <c r="E5" s="65"/>
      <c r="F5" s="67"/>
      <c r="G5" s="69"/>
      <c r="H5" s="89"/>
      <c r="I5" s="89"/>
      <c r="J5" s="91"/>
      <c r="K5" s="68"/>
    </row>
    <row r="6" spans="1:11" ht="42" customHeight="1">
      <c r="A6" s="3"/>
      <c r="B6" s="3"/>
      <c r="C6" s="88"/>
      <c r="D6" s="3"/>
      <c r="E6" s="3"/>
      <c r="F6" s="88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40"/>
      <c r="C16" s="140"/>
      <c r="D16" s="140"/>
      <c r="E16" s="140"/>
      <c r="F16" s="140"/>
      <c r="G16" s="140"/>
      <c r="H16" s="140"/>
      <c r="I16" s="140"/>
      <c r="J16" s="140"/>
    </row>
    <row r="17" spans="2:10" ht="13.5" customHeight="1">
      <c r="B17" s="140"/>
      <c r="C17" s="140"/>
      <c r="D17" s="140"/>
      <c r="E17" s="140"/>
      <c r="F17" s="140"/>
      <c r="G17" s="140"/>
      <c r="H17" s="140"/>
      <c r="I17" s="140"/>
      <c r="J17" s="140"/>
    </row>
    <row r="18" spans="2:10" ht="13.5" customHeight="1">
      <c r="B18" s="140"/>
      <c r="C18" s="140"/>
      <c r="D18" s="140"/>
      <c r="E18" s="140"/>
      <c r="F18" s="140"/>
      <c r="G18" s="140"/>
      <c r="H18" s="140"/>
      <c r="I18" s="140"/>
      <c r="J18" s="140"/>
    </row>
    <row r="19" spans="2:10" ht="13.5" customHeight="1">
      <c r="B19" s="140"/>
      <c r="C19" s="140"/>
      <c r="D19" s="140"/>
      <c r="E19" s="140"/>
      <c r="F19" s="140"/>
      <c r="G19" s="140"/>
      <c r="H19" s="140"/>
      <c r="I19" s="140"/>
      <c r="J19" s="140"/>
    </row>
    <row r="20" spans="2:10" ht="13.5" customHeight="1">
      <c r="B20" s="140"/>
      <c r="C20" s="140"/>
      <c r="D20" s="140"/>
      <c r="E20" s="140"/>
      <c r="F20" s="140"/>
      <c r="G20" s="140"/>
      <c r="H20" s="140"/>
      <c r="I20" s="140"/>
      <c r="J20" s="140"/>
    </row>
    <row r="21" spans="2:10" ht="13.5" customHeight="1">
      <c r="B21" s="140"/>
      <c r="C21" s="140"/>
      <c r="D21" s="140"/>
      <c r="E21" s="140"/>
      <c r="F21" s="140"/>
      <c r="G21" s="140"/>
      <c r="H21" s="140"/>
      <c r="I21" s="140"/>
      <c r="J21" s="140"/>
    </row>
    <row r="22" spans="2:10" ht="13.5" customHeight="1">
      <c r="B22" s="140"/>
      <c r="C22" s="140"/>
      <c r="D22" s="140"/>
      <c r="E22" s="140"/>
      <c r="F22" s="140"/>
      <c r="G22" s="140"/>
      <c r="H22" s="140"/>
      <c r="I22" s="140"/>
      <c r="J22" s="140"/>
    </row>
    <row r="23" spans="2:10" ht="13.5" customHeight="1">
      <c r="B23" s="140"/>
      <c r="C23" s="140"/>
      <c r="D23" s="140"/>
      <c r="E23" s="140"/>
      <c r="F23" s="140"/>
      <c r="G23" s="140"/>
      <c r="H23" s="140"/>
      <c r="I23" s="140"/>
      <c r="J23" s="140"/>
    </row>
    <row r="24" spans="2:10" ht="13.5" customHeight="1">
      <c r="B24" s="140"/>
      <c r="C24" s="140"/>
      <c r="D24" s="140"/>
      <c r="E24" s="140"/>
      <c r="F24" s="140"/>
      <c r="G24" s="140"/>
      <c r="H24" s="140"/>
      <c r="I24" s="140"/>
      <c r="J24" s="140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A4" sqref="A4:A19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7" t="s">
        <v>13</v>
      </c>
      <c r="B1" s="177"/>
      <c r="C1" s="177"/>
      <c r="D1" s="177"/>
      <c r="E1" s="177"/>
      <c r="F1" s="177"/>
      <c r="G1" s="177"/>
      <c r="H1" s="177"/>
      <c r="I1" s="177"/>
    </row>
    <row r="2" spans="1:9" ht="25.5">
      <c r="A2" s="174" t="s">
        <v>107</v>
      </c>
      <c r="B2" s="174"/>
      <c r="C2" s="174"/>
      <c r="D2" s="1"/>
      <c r="E2" s="1"/>
      <c r="F2" s="2"/>
      <c r="G2" s="2"/>
      <c r="H2" s="178" t="s">
        <v>3</v>
      </c>
      <c r="I2" s="178"/>
    </row>
    <row r="3" spans="1:9" s="123" customFormat="1" ht="29.25" customHeight="1">
      <c r="A3" s="121" t="s">
        <v>5</v>
      </c>
      <c r="B3" s="121" t="s">
        <v>31</v>
      </c>
      <c r="C3" s="121" t="s">
        <v>14</v>
      </c>
      <c r="D3" s="121" t="s">
        <v>15</v>
      </c>
      <c r="E3" s="121" t="s">
        <v>16</v>
      </c>
      <c r="F3" s="121" t="s">
        <v>17</v>
      </c>
      <c r="G3" s="122" t="s">
        <v>67</v>
      </c>
      <c r="H3" s="121" t="s">
        <v>30</v>
      </c>
      <c r="I3" s="121" t="s">
        <v>18</v>
      </c>
    </row>
    <row r="4" spans="1:9" s="123" customFormat="1" ht="29.25" customHeight="1">
      <c r="A4" s="115" t="s">
        <v>112</v>
      </c>
      <c r="B4" s="124" t="s">
        <v>111</v>
      </c>
      <c r="C4" s="112">
        <v>1452000</v>
      </c>
      <c r="D4" s="125" t="s">
        <v>113</v>
      </c>
      <c r="E4" s="125" t="s">
        <v>114</v>
      </c>
      <c r="F4" s="126" t="s">
        <v>115</v>
      </c>
      <c r="G4" s="126" t="s">
        <v>239</v>
      </c>
      <c r="H4" s="126" t="s">
        <v>239</v>
      </c>
      <c r="I4" s="124" t="s">
        <v>116</v>
      </c>
    </row>
    <row r="5" spans="1:9" s="123" customFormat="1" ht="29.25" customHeight="1">
      <c r="A5" s="115" t="s">
        <v>119</v>
      </c>
      <c r="B5" s="116" t="s">
        <v>120</v>
      </c>
      <c r="C5" s="117">
        <v>2400000</v>
      </c>
      <c r="D5" s="148" t="s">
        <v>118</v>
      </c>
      <c r="E5" s="148" t="s">
        <v>114</v>
      </c>
      <c r="F5" s="126" t="s">
        <v>117</v>
      </c>
      <c r="G5" s="126" t="s">
        <v>239</v>
      </c>
      <c r="H5" s="126" t="s">
        <v>239</v>
      </c>
      <c r="I5" s="124"/>
    </row>
    <row r="6" spans="1:9" s="123" customFormat="1" ht="29.25" customHeight="1">
      <c r="A6" s="115" t="s">
        <v>121</v>
      </c>
      <c r="B6" s="116" t="s">
        <v>122</v>
      </c>
      <c r="C6" s="117">
        <v>6012000</v>
      </c>
      <c r="D6" s="128" t="s">
        <v>123</v>
      </c>
      <c r="E6" s="128" t="s">
        <v>114</v>
      </c>
      <c r="F6" s="126" t="s">
        <v>117</v>
      </c>
      <c r="G6" s="126" t="s">
        <v>239</v>
      </c>
      <c r="H6" s="126" t="s">
        <v>239</v>
      </c>
      <c r="I6" s="129"/>
    </row>
    <row r="7" spans="1:9" s="123" customFormat="1" ht="29.25" customHeight="1">
      <c r="A7" s="120" t="s">
        <v>124</v>
      </c>
      <c r="B7" s="116" t="s">
        <v>122</v>
      </c>
      <c r="C7" s="117">
        <v>1188000</v>
      </c>
      <c r="D7" s="130" t="s">
        <v>125</v>
      </c>
      <c r="E7" s="126" t="s">
        <v>114</v>
      </c>
      <c r="F7" s="126" t="s">
        <v>117</v>
      </c>
      <c r="G7" s="126" t="s">
        <v>239</v>
      </c>
      <c r="H7" s="126" t="s">
        <v>239</v>
      </c>
      <c r="I7" s="124"/>
    </row>
    <row r="8" spans="1:9" s="123" customFormat="1" ht="29.25" customHeight="1">
      <c r="A8" s="120" t="s">
        <v>126</v>
      </c>
      <c r="B8" s="116" t="s">
        <v>127</v>
      </c>
      <c r="C8" s="117">
        <v>16260000</v>
      </c>
      <c r="D8" s="130" t="s">
        <v>128</v>
      </c>
      <c r="E8" s="126" t="s">
        <v>129</v>
      </c>
      <c r="F8" s="126" t="s">
        <v>117</v>
      </c>
      <c r="G8" s="126" t="s">
        <v>239</v>
      </c>
      <c r="H8" s="126" t="s">
        <v>239</v>
      </c>
      <c r="I8" s="124"/>
    </row>
    <row r="9" spans="1:9" s="123" customFormat="1" ht="29.25" customHeight="1">
      <c r="A9" s="115" t="s">
        <v>130</v>
      </c>
      <c r="B9" s="127" t="s">
        <v>131</v>
      </c>
      <c r="C9" s="114">
        <v>1776000</v>
      </c>
      <c r="D9" s="125" t="s">
        <v>128</v>
      </c>
      <c r="E9" s="125" t="s">
        <v>114</v>
      </c>
      <c r="F9" s="126" t="s">
        <v>117</v>
      </c>
      <c r="G9" s="126" t="s">
        <v>239</v>
      </c>
      <c r="H9" s="126" t="s">
        <v>239</v>
      </c>
      <c r="I9" s="145"/>
    </row>
    <row r="10" spans="1:9" s="123" customFormat="1" ht="29.25" customHeight="1">
      <c r="A10" s="115" t="s">
        <v>132</v>
      </c>
      <c r="B10" s="127" t="s">
        <v>131</v>
      </c>
      <c r="C10" s="114">
        <v>354000</v>
      </c>
      <c r="D10" s="125" t="s">
        <v>128</v>
      </c>
      <c r="E10" s="125" t="s">
        <v>114</v>
      </c>
      <c r="F10" s="126" t="s">
        <v>117</v>
      </c>
      <c r="G10" s="126" t="s">
        <v>239</v>
      </c>
      <c r="H10" s="126" t="s">
        <v>239</v>
      </c>
      <c r="I10" s="145"/>
    </row>
    <row r="11" spans="1:9" s="123" customFormat="1" ht="29.25" customHeight="1">
      <c r="A11" s="115" t="s">
        <v>133</v>
      </c>
      <c r="B11" s="127" t="s">
        <v>134</v>
      </c>
      <c r="C11" s="114">
        <v>1699200</v>
      </c>
      <c r="D11" s="125" t="s">
        <v>135</v>
      </c>
      <c r="E11" s="125" t="s">
        <v>114</v>
      </c>
      <c r="F11" s="126" t="s">
        <v>117</v>
      </c>
      <c r="G11" s="126" t="s">
        <v>239</v>
      </c>
      <c r="H11" s="126" t="s">
        <v>239</v>
      </c>
      <c r="I11" s="145"/>
    </row>
    <row r="12" spans="1:9" s="123" customFormat="1" ht="29.25" customHeight="1">
      <c r="A12" s="115" t="s">
        <v>136</v>
      </c>
      <c r="B12" s="127" t="s">
        <v>137</v>
      </c>
      <c r="C12" s="114">
        <v>370800</v>
      </c>
      <c r="D12" s="125" t="s">
        <v>123</v>
      </c>
      <c r="E12" s="125" t="s">
        <v>129</v>
      </c>
      <c r="F12" s="126" t="s">
        <v>117</v>
      </c>
      <c r="G12" s="126" t="s">
        <v>239</v>
      </c>
      <c r="H12" s="126" t="s">
        <v>239</v>
      </c>
      <c r="I12" s="144" t="s">
        <v>116</v>
      </c>
    </row>
    <row r="13" spans="1:9" s="123" customFormat="1" ht="29.25" customHeight="1">
      <c r="A13" s="115" t="s">
        <v>138</v>
      </c>
      <c r="B13" s="127" t="s">
        <v>131</v>
      </c>
      <c r="C13" s="114">
        <v>370800</v>
      </c>
      <c r="D13" s="125" t="s">
        <v>123</v>
      </c>
      <c r="E13" s="125" t="s">
        <v>129</v>
      </c>
      <c r="F13" s="126" t="s">
        <v>117</v>
      </c>
      <c r="G13" s="126" t="s">
        <v>239</v>
      </c>
      <c r="H13" s="126" t="s">
        <v>239</v>
      </c>
      <c r="I13" s="145"/>
    </row>
    <row r="14" spans="1:9" s="123" customFormat="1" ht="29.25" customHeight="1">
      <c r="A14" s="231" t="s">
        <v>150</v>
      </c>
      <c r="B14" s="232" t="s">
        <v>143</v>
      </c>
      <c r="C14" s="233">
        <v>2150000</v>
      </c>
      <c r="D14" s="234" t="s">
        <v>144</v>
      </c>
      <c r="E14" s="234" t="s">
        <v>146</v>
      </c>
      <c r="F14" s="235" t="s">
        <v>147</v>
      </c>
      <c r="G14" s="235" t="s">
        <v>240</v>
      </c>
      <c r="H14" s="235" t="s">
        <v>241</v>
      </c>
      <c r="I14" s="232" t="s">
        <v>145</v>
      </c>
    </row>
    <row r="15" spans="1:9" s="123" customFormat="1" ht="29.25" customHeight="1">
      <c r="A15" s="164" t="s">
        <v>217</v>
      </c>
      <c r="B15" s="165" t="s">
        <v>218</v>
      </c>
      <c r="C15" s="166">
        <v>2189000</v>
      </c>
      <c r="D15" s="125" t="s">
        <v>187</v>
      </c>
      <c r="E15" s="125" t="s">
        <v>191</v>
      </c>
      <c r="F15" s="167" t="s">
        <v>191</v>
      </c>
      <c r="G15" s="167" t="s">
        <v>219</v>
      </c>
      <c r="H15" s="167" t="s">
        <v>191</v>
      </c>
      <c r="I15" s="168"/>
    </row>
    <row r="16" spans="1:9" s="123" customFormat="1" ht="29.25" customHeight="1">
      <c r="A16" s="164" t="s">
        <v>221</v>
      </c>
      <c r="B16" s="165" t="s">
        <v>222</v>
      </c>
      <c r="C16" s="166">
        <v>960000</v>
      </c>
      <c r="D16" s="125" t="s">
        <v>223</v>
      </c>
      <c r="E16" s="125" t="s">
        <v>162</v>
      </c>
      <c r="F16" s="167" t="s">
        <v>224</v>
      </c>
      <c r="G16" s="167" t="s">
        <v>225</v>
      </c>
      <c r="H16" s="167" t="s">
        <v>164</v>
      </c>
      <c r="I16" s="168"/>
    </row>
    <row r="17" spans="1:9" s="123" customFormat="1" ht="29.25" customHeight="1">
      <c r="A17" s="164" t="s">
        <v>226</v>
      </c>
      <c r="B17" s="165" t="s">
        <v>179</v>
      </c>
      <c r="C17" s="166">
        <v>950000</v>
      </c>
      <c r="D17" s="125" t="s">
        <v>227</v>
      </c>
      <c r="E17" s="125" t="s">
        <v>168</v>
      </c>
      <c r="F17" s="167" t="s">
        <v>228</v>
      </c>
      <c r="G17" s="167" t="s">
        <v>168</v>
      </c>
      <c r="H17" s="167" t="s">
        <v>168</v>
      </c>
      <c r="I17" s="168"/>
    </row>
    <row r="18" spans="1:9" s="123" customFormat="1" ht="29.25" customHeight="1">
      <c r="A18" s="164" t="s">
        <v>230</v>
      </c>
      <c r="B18" s="165" t="s">
        <v>231</v>
      </c>
      <c r="C18" s="166">
        <v>1815000</v>
      </c>
      <c r="D18" s="166" t="s">
        <v>232</v>
      </c>
      <c r="E18" s="125" t="s">
        <v>232</v>
      </c>
      <c r="F18" s="167" t="s">
        <v>233</v>
      </c>
      <c r="G18" s="167" t="s">
        <v>184</v>
      </c>
      <c r="H18" s="167" t="s">
        <v>184</v>
      </c>
      <c r="I18" s="168"/>
    </row>
    <row r="19" spans="1:9" s="123" customFormat="1" ht="29.25" customHeight="1">
      <c r="A19" s="164" t="s">
        <v>235</v>
      </c>
      <c r="B19" s="165" t="s">
        <v>183</v>
      </c>
      <c r="C19" s="166">
        <v>960000</v>
      </c>
      <c r="D19" s="125" t="s">
        <v>181</v>
      </c>
      <c r="E19" s="125" t="s">
        <v>181</v>
      </c>
      <c r="F19" s="167" t="s">
        <v>236</v>
      </c>
      <c r="G19" s="167" t="s">
        <v>237</v>
      </c>
      <c r="H19" s="167" t="s">
        <v>238</v>
      </c>
      <c r="I19" s="168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zoomScaleSheetLayoutView="115" workbookViewId="0">
      <selection activeCell="E20" sqref="E20"/>
    </sheetView>
  </sheetViews>
  <sheetFormatPr defaultRowHeight="13.5"/>
  <cols>
    <col min="1" max="1" width="11.6640625" style="107" customWidth="1"/>
    <col min="2" max="2" width="34.77734375" style="107" customWidth="1"/>
    <col min="3" max="3" width="16.33203125" style="107" customWidth="1"/>
    <col min="4" max="4" width="11.21875" style="107" customWidth="1"/>
    <col min="5" max="5" width="8.6640625" style="107" customWidth="1"/>
    <col min="6" max="6" width="9.5546875" style="107" customWidth="1"/>
    <col min="7" max="7" width="9.33203125" style="107" customWidth="1"/>
    <col min="8" max="8" width="11.5546875" style="107" customWidth="1"/>
    <col min="9" max="9" width="12.88671875" style="108" customWidth="1"/>
    <col min="10" max="10" width="11.44140625" style="104" bestFit="1" customWidth="1"/>
    <col min="11" max="11" width="8.88671875" style="104"/>
    <col min="12" max="13" width="12.5546875" style="104" bestFit="1" customWidth="1"/>
    <col min="14" max="16384" width="8.88671875" style="104"/>
  </cols>
  <sheetData>
    <row r="1" spans="1:9" ht="25.5">
      <c r="A1" s="180" t="s">
        <v>19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81" t="s">
        <v>107</v>
      </c>
      <c r="B2" s="181"/>
      <c r="C2" s="105"/>
      <c r="D2" s="105"/>
      <c r="E2" s="105"/>
      <c r="F2" s="105"/>
      <c r="G2" s="105"/>
      <c r="H2" s="105"/>
      <c r="I2" s="106" t="s">
        <v>83</v>
      </c>
    </row>
    <row r="3" spans="1:9" ht="26.25" customHeight="1">
      <c r="A3" s="111" t="s">
        <v>4</v>
      </c>
      <c r="B3" s="111" t="s">
        <v>5</v>
      </c>
      <c r="C3" s="111" t="s">
        <v>78</v>
      </c>
      <c r="D3" s="111" t="s">
        <v>79</v>
      </c>
      <c r="E3" s="111" t="s">
        <v>84</v>
      </c>
      <c r="F3" s="111" t="s">
        <v>80</v>
      </c>
      <c r="G3" s="111" t="s">
        <v>81</v>
      </c>
      <c r="H3" s="111" t="s">
        <v>82</v>
      </c>
      <c r="I3" s="111" t="s">
        <v>94</v>
      </c>
    </row>
    <row r="4" spans="1:9" ht="24.75" customHeight="1">
      <c r="A4" s="102" t="s">
        <v>106</v>
      </c>
      <c r="B4" s="115" t="s">
        <v>148</v>
      </c>
      <c r="C4" s="124" t="s">
        <v>111</v>
      </c>
      <c r="D4" s="112">
        <v>1452000</v>
      </c>
      <c r="E4" s="102">
        <v>0</v>
      </c>
      <c r="F4" s="112">
        <v>121000</v>
      </c>
      <c r="G4" s="113">
        <v>0</v>
      </c>
      <c r="H4" s="118">
        <f>847000+121000</f>
        <v>968000</v>
      </c>
      <c r="I4" s="147" t="s">
        <v>116</v>
      </c>
    </row>
    <row r="5" spans="1:9" ht="24.75" customHeight="1">
      <c r="A5" s="102" t="s">
        <v>106</v>
      </c>
      <c r="B5" s="115" t="s">
        <v>119</v>
      </c>
      <c r="C5" s="116" t="s">
        <v>120</v>
      </c>
      <c r="D5" s="117">
        <v>2400000</v>
      </c>
      <c r="E5" s="102">
        <v>0</v>
      </c>
      <c r="F5" s="103">
        <v>200000</v>
      </c>
      <c r="G5" s="113">
        <v>0</v>
      </c>
      <c r="H5" s="118">
        <f>1400000+200000</f>
        <v>1600000</v>
      </c>
      <c r="I5" s="147"/>
    </row>
    <row r="6" spans="1:9" ht="24.75" customHeight="1">
      <c r="A6" s="102" t="s">
        <v>106</v>
      </c>
      <c r="B6" s="115" t="s">
        <v>121</v>
      </c>
      <c r="C6" s="116" t="s">
        <v>122</v>
      </c>
      <c r="D6" s="117">
        <v>6012000</v>
      </c>
      <c r="E6" s="102">
        <v>0</v>
      </c>
      <c r="F6" s="103">
        <v>501000</v>
      </c>
      <c r="G6" s="113">
        <v>0</v>
      </c>
      <c r="H6" s="118">
        <f>3507000+501000</f>
        <v>4008000</v>
      </c>
      <c r="I6" s="147"/>
    </row>
    <row r="7" spans="1:9" ht="24.75" customHeight="1">
      <c r="A7" s="102" t="s">
        <v>106</v>
      </c>
      <c r="B7" s="120" t="s">
        <v>124</v>
      </c>
      <c r="C7" s="116" t="s">
        <v>122</v>
      </c>
      <c r="D7" s="117">
        <v>1188000</v>
      </c>
      <c r="E7" s="102">
        <v>0</v>
      </c>
      <c r="F7" s="117">
        <v>99000</v>
      </c>
      <c r="G7" s="113">
        <v>0</v>
      </c>
      <c r="H7" s="119">
        <f>693000+99000</f>
        <v>792000</v>
      </c>
      <c r="I7" s="147"/>
    </row>
    <row r="8" spans="1:9" ht="24.75" customHeight="1">
      <c r="A8" s="102" t="s">
        <v>110</v>
      </c>
      <c r="B8" s="120" t="s">
        <v>126</v>
      </c>
      <c r="C8" s="116" t="s">
        <v>127</v>
      </c>
      <c r="D8" s="117">
        <v>16260000</v>
      </c>
      <c r="E8" s="102">
        <v>0</v>
      </c>
      <c r="F8" s="103">
        <v>1180000</v>
      </c>
      <c r="G8" s="113">
        <v>0</v>
      </c>
      <c r="H8" s="118">
        <f>8265000+1180000</f>
        <v>9445000</v>
      </c>
      <c r="I8" s="147"/>
    </row>
    <row r="9" spans="1:9" ht="24.75" customHeight="1">
      <c r="A9" s="102" t="s">
        <v>106</v>
      </c>
      <c r="B9" s="115" t="s">
        <v>130</v>
      </c>
      <c r="C9" s="127" t="s">
        <v>131</v>
      </c>
      <c r="D9" s="114">
        <v>1776000</v>
      </c>
      <c r="E9" s="102">
        <v>0</v>
      </c>
      <c r="F9" s="103">
        <v>148000</v>
      </c>
      <c r="G9" s="113">
        <v>0</v>
      </c>
      <c r="H9" s="118">
        <f>1036000+148000</f>
        <v>1184000</v>
      </c>
      <c r="I9" s="146"/>
    </row>
    <row r="10" spans="1:9" ht="24.75" customHeight="1">
      <c r="A10" s="102" t="s">
        <v>106</v>
      </c>
      <c r="B10" s="115" t="s">
        <v>132</v>
      </c>
      <c r="C10" s="127" t="s">
        <v>131</v>
      </c>
      <c r="D10" s="114">
        <v>354000</v>
      </c>
      <c r="E10" s="102">
        <v>0</v>
      </c>
      <c r="F10" s="103">
        <v>29500</v>
      </c>
      <c r="G10" s="113">
        <v>0</v>
      </c>
      <c r="H10" s="118">
        <f>206500+29500</f>
        <v>236000</v>
      </c>
      <c r="I10" s="146"/>
    </row>
    <row r="11" spans="1:9" ht="24.75" customHeight="1">
      <c r="A11" s="102" t="s">
        <v>106</v>
      </c>
      <c r="B11" s="115" t="s">
        <v>133</v>
      </c>
      <c r="C11" s="127" t="s">
        <v>134</v>
      </c>
      <c r="D11" s="114">
        <v>1699200</v>
      </c>
      <c r="E11" s="102">
        <v>0</v>
      </c>
      <c r="F11" s="103">
        <v>141600</v>
      </c>
      <c r="G11" s="113">
        <v>0</v>
      </c>
      <c r="H11" s="118">
        <f>1197700+141600</f>
        <v>1339300</v>
      </c>
      <c r="I11" s="146"/>
    </row>
    <row r="12" spans="1:9" ht="24.75" customHeight="1">
      <c r="A12" s="102" t="s">
        <v>106</v>
      </c>
      <c r="B12" s="115" t="s">
        <v>136</v>
      </c>
      <c r="C12" s="127" t="s">
        <v>137</v>
      </c>
      <c r="D12" s="114">
        <v>370800</v>
      </c>
      <c r="E12" s="102">
        <v>0</v>
      </c>
      <c r="F12" s="103">
        <v>30900</v>
      </c>
      <c r="G12" s="113">
        <v>0</v>
      </c>
      <c r="H12" s="118">
        <f>216300+30900</f>
        <v>247200</v>
      </c>
      <c r="I12" s="146" t="s">
        <v>139</v>
      </c>
    </row>
    <row r="13" spans="1:9" ht="24.75" customHeight="1">
      <c r="A13" s="102" t="s">
        <v>106</v>
      </c>
      <c r="B13" s="115" t="s">
        <v>138</v>
      </c>
      <c r="C13" s="127" t="s">
        <v>131</v>
      </c>
      <c r="D13" s="114">
        <v>370800</v>
      </c>
      <c r="E13" s="102">
        <v>0</v>
      </c>
      <c r="F13" s="103">
        <v>30900</v>
      </c>
      <c r="G13" s="113">
        <v>0</v>
      </c>
      <c r="H13" s="118">
        <f>216300+30900</f>
        <v>247200</v>
      </c>
      <c r="I13" s="146"/>
    </row>
    <row r="14" spans="1:9" ht="29.25" customHeight="1">
      <c r="A14" s="236" t="s">
        <v>149</v>
      </c>
      <c r="B14" s="231" t="s">
        <v>142</v>
      </c>
      <c r="C14" s="232" t="s">
        <v>143</v>
      </c>
      <c r="D14" s="233">
        <v>2150000</v>
      </c>
      <c r="E14" s="236">
        <v>0</v>
      </c>
      <c r="F14" s="118">
        <v>200000</v>
      </c>
      <c r="G14" s="237">
        <v>0</v>
      </c>
      <c r="H14" s="118">
        <f>1050000+200000</f>
        <v>1250000</v>
      </c>
      <c r="I14" s="238" t="s">
        <v>151</v>
      </c>
    </row>
    <row r="15" spans="1:9" ht="28.5" customHeight="1">
      <c r="A15" s="102" t="s">
        <v>106</v>
      </c>
      <c r="B15" s="164" t="s">
        <v>193</v>
      </c>
      <c r="C15" s="165" t="s">
        <v>218</v>
      </c>
      <c r="D15" s="166">
        <v>2189000</v>
      </c>
      <c r="E15" s="102">
        <v>0</v>
      </c>
      <c r="F15" s="166">
        <v>2189000</v>
      </c>
      <c r="G15" s="169">
        <v>0</v>
      </c>
      <c r="H15" s="166">
        <v>2189000</v>
      </c>
      <c r="I15" s="170"/>
    </row>
    <row r="16" spans="1:9" ht="28.5" customHeight="1">
      <c r="A16" s="102" t="s">
        <v>106</v>
      </c>
      <c r="B16" s="164" t="s">
        <v>220</v>
      </c>
      <c r="C16" s="165" t="s">
        <v>222</v>
      </c>
      <c r="D16" s="166">
        <v>960000</v>
      </c>
      <c r="E16" s="102">
        <v>0</v>
      </c>
      <c r="F16" s="166">
        <v>960000</v>
      </c>
      <c r="G16" s="169">
        <v>0</v>
      </c>
      <c r="H16" s="166">
        <v>960000</v>
      </c>
      <c r="I16" s="170"/>
    </row>
    <row r="17" spans="1:9" ht="28.5" customHeight="1">
      <c r="A17" s="102" t="s">
        <v>106</v>
      </c>
      <c r="B17" s="164" t="s">
        <v>166</v>
      </c>
      <c r="C17" s="165" t="s">
        <v>179</v>
      </c>
      <c r="D17" s="166">
        <v>950000</v>
      </c>
      <c r="E17" s="102">
        <v>0</v>
      </c>
      <c r="F17" s="166">
        <v>950000</v>
      </c>
      <c r="G17" s="169">
        <v>0</v>
      </c>
      <c r="H17" s="166">
        <v>950000</v>
      </c>
      <c r="I17" s="170"/>
    </row>
    <row r="18" spans="1:9" ht="28.5" customHeight="1">
      <c r="A18" s="102" t="s">
        <v>106</v>
      </c>
      <c r="B18" s="164" t="s">
        <v>229</v>
      </c>
      <c r="C18" s="165" t="s">
        <v>231</v>
      </c>
      <c r="D18" s="166">
        <v>1815000</v>
      </c>
      <c r="E18" s="102">
        <v>0</v>
      </c>
      <c r="F18" s="166">
        <v>1815000</v>
      </c>
      <c r="G18" s="169">
        <v>0</v>
      </c>
      <c r="H18" s="166">
        <v>1815000</v>
      </c>
      <c r="I18" s="170"/>
    </row>
    <row r="19" spans="1:9" ht="28.5" customHeight="1">
      <c r="A19" s="102" t="s">
        <v>106</v>
      </c>
      <c r="B19" s="164" t="s">
        <v>234</v>
      </c>
      <c r="C19" s="165" t="s">
        <v>183</v>
      </c>
      <c r="D19" s="166">
        <v>960000</v>
      </c>
      <c r="E19" s="102">
        <v>0</v>
      </c>
      <c r="F19" s="166">
        <v>960000</v>
      </c>
      <c r="G19" s="169">
        <v>0</v>
      </c>
      <c r="H19" s="166">
        <v>960000</v>
      </c>
      <c r="I19" s="170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topLeftCell="A9" zoomScale="70" zoomScaleNormal="70" workbookViewId="0">
      <selection activeCell="E45" sqref="E4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7" t="s">
        <v>21</v>
      </c>
      <c r="B1" s="177"/>
      <c r="C1" s="177"/>
      <c r="D1" s="177"/>
      <c r="E1" s="177"/>
    </row>
    <row r="2" spans="1:5" ht="39" customHeight="1">
      <c r="A2" s="171"/>
      <c r="B2" s="171"/>
      <c r="C2" s="171"/>
      <c r="D2" s="171"/>
      <c r="E2" s="171"/>
    </row>
    <row r="3" spans="1:5" ht="39" customHeight="1" thickBot="1">
      <c r="A3" s="172" t="s">
        <v>107</v>
      </c>
      <c r="B3" s="172"/>
      <c r="C3" s="1"/>
      <c r="D3" s="1"/>
      <c r="E3" s="110" t="s">
        <v>54</v>
      </c>
    </row>
    <row r="4" spans="1:5" ht="21.75" customHeight="1" thickTop="1">
      <c r="A4" s="182" t="s">
        <v>55</v>
      </c>
      <c r="B4" s="33" t="s">
        <v>56</v>
      </c>
      <c r="C4" s="185" t="s">
        <v>186</v>
      </c>
      <c r="D4" s="186"/>
      <c r="E4" s="187"/>
    </row>
    <row r="5" spans="1:5" ht="21.75" customHeight="1">
      <c r="A5" s="183"/>
      <c r="B5" s="34" t="s">
        <v>57</v>
      </c>
      <c r="C5" s="81">
        <v>2191000</v>
      </c>
      <c r="D5" s="74" t="s">
        <v>58</v>
      </c>
      <c r="E5" s="82">
        <v>2189000</v>
      </c>
    </row>
    <row r="6" spans="1:5" ht="21.75" customHeight="1">
      <c r="A6" s="183"/>
      <c r="B6" s="34" t="s">
        <v>59</v>
      </c>
      <c r="C6" s="75">
        <f>+E5/C5</f>
        <v>0.9990871748060246</v>
      </c>
      <c r="D6" s="74" t="s">
        <v>34</v>
      </c>
      <c r="E6" s="82">
        <v>2189000</v>
      </c>
    </row>
    <row r="7" spans="1:5" ht="21.75" customHeight="1">
      <c r="A7" s="183"/>
      <c r="B7" s="34" t="s">
        <v>33</v>
      </c>
      <c r="C7" s="76" t="s">
        <v>187</v>
      </c>
      <c r="D7" s="74" t="s">
        <v>85</v>
      </c>
      <c r="E7" s="83" t="s">
        <v>190</v>
      </c>
    </row>
    <row r="8" spans="1:5" ht="21.75" customHeight="1">
      <c r="A8" s="183"/>
      <c r="B8" s="34" t="s">
        <v>60</v>
      </c>
      <c r="C8" s="77" t="s">
        <v>189</v>
      </c>
      <c r="D8" s="74" t="s">
        <v>61</v>
      </c>
      <c r="E8" s="83" t="s">
        <v>191</v>
      </c>
    </row>
    <row r="9" spans="1:5" ht="21.75" customHeight="1">
      <c r="A9" s="183"/>
      <c r="B9" s="34" t="s">
        <v>62</v>
      </c>
      <c r="C9" s="77" t="s">
        <v>159</v>
      </c>
      <c r="D9" s="74" t="s">
        <v>36</v>
      </c>
      <c r="E9" s="78" t="s">
        <v>188</v>
      </c>
    </row>
    <row r="10" spans="1:5" ht="21.75" customHeight="1" thickBot="1">
      <c r="A10" s="184"/>
      <c r="B10" s="35" t="s">
        <v>63</v>
      </c>
      <c r="C10" s="79" t="s">
        <v>160</v>
      </c>
      <c r="D10" s="80" t="s">
        <v>64</v>
      </c>
      <c r="E10" s="141" t="s">
        <v>192</v>
      </c>
    </row>
    <row r="11" spans="1:5" ht="14.25" customHeight="1" thickTop="1">
      <c r="A11" s="171"/>
      <c r="B11" s="171"/>
      <c r="C11" s="171"/>
      <c r="D11" s="171"/>
      <c r="E11" s="171"/>
    </row>
    <row r="12" spans="1:5" ht="26.25" thickBot="1">
      <c r="A12" s="32" t="s">
        <v>107</v>
      </c>
      <c r="B12" s="32"/>
      <c r="C12" s="1"/>
      <c r="D12" s="1"/>
      <c r="E12" s="110" t="s">
        <v>54</v>
      </c>
    </row>
    <row r="13" spans="1:5" ht="21" customHeight="1" thickTop="1">
      <c r="A13" s="182" t="s">
        <v>55</v>
      </c>
      <c r="B13" s="33" t="s">
        <v>56</v>
      </c>
      <c r="C13" s="185" t="s">
        <v>157</v>
      </c>
      <c r="D13" s="186"/>
      <c r="E13" s="187"/>
    </row>
    <row r="14" spans="1:5" ht="21" customHeight="1">
      <c r="A14" s="183"/>
      <c r="B14" s="34" t="s">
        <v>57</v>
      </c>
      <c r="C14" s="81">
        <v>980000</v>
      </c>
      <c r="D14" s="74" t="s">
        <v>58</v>
      </c>
      <c r="E14" s="82">
        <v>960000</v>
      </c>
    </row>
    <row r="15" spans="1:5" ht="21" customHeight="1">
      <c r="A15" s="183"/>
      <c r="B15" s="34" t="s">
        <v>59</v>
      </c>
      <c r="C15" s="75">
        <f>+E14/C14</f>
        <v>0.97959183673469385</v>
      </c>
      <c r="D15" s="74" t="s">
        <v>34</v>
      </c>
      <c r="E15" s="82">
        <v>960000</v>
      </c>
    </row>
    <row r="16" spans="1:5" ht="21" customHeight="1">
      <c r="A16" s="183"/>
      <c r="B16" s="34" t="s">
        <v>33</v>
      </c>
      <c r="C16" s="76" t="s">
        <v>162</v>
      </c>
      <c r="D16" s="74" t="s">
        <v>85</v>
      </c>
      <c r="E16" s="83" t="s">
        <v>163</v>
      </c>
    </row>
    <row r="17" spans="1:5" ht="21" customHeight="1">
      <c r="A17" s="183"/>
      <c r="B17" s="34" t="s">
        <v>60</v>
      </c>
      <c r="C17" s="77" t="s">
        <v>158</v>
      </c>
      <c r="D17" s="74" t="s">
        <v>61</v>
      </c>
      <c r="E17" s="83" t="s">
        <v>164</v>
      </c>
    </row>
    <row r="18" spans="1:5" ht="21" customHeight="1">
      <c r="A18" s="183"/>
      <c r="B18" s="34" t="s">
        <v>62</v>
      </c>
      <c r="C18" s="77" t="s">
        <v>159</v>
      </c>
      <c r="D18" s="74" t="s">
        <v>36</v>
      </c>
      <c r="E18" s="78" t="s">
        <v>161</v>
      </c>
    </row>
    <row r="19" spans="1:5" ht="21" customHeight="1" thickBot="1">
      <c r="A19" s="184"/>
      <c r="B19" s="35" t="s">
        <v>63</v>
      </c>
      <c r="C19" s="79" t="s">
        <v>160</v>
      </c>
      <c r="D19" s="80" t="s">
        <v>64</v>
      </c>
      <c r="E19" s="141" t="s">
        <v>165</v>
      </c>
    </row>
    <row r="20" spans="1:5" ht="14.25" thickTop="1"/>
    <row r="21" spans="1:5" ht="26.25" thickBot="1">
      <c r="A21" s="163" t="s">
        <v>107</v>
      </c>
      <c r="B21" s="163"/>
      <c r="C21" s="1"/>
      <c r="D21" s="1"/>
      <c r="E21" s="110" t="s">
        <v>3</v>
      </c>
    </row>
    <row r="22" spans="1:5" ht="21" customHeight="1" thickTop="1">
      <c r="A22" s="182" t="s">
        <v>55</v>
      </c>
      <c r="B22" s="33" t="s">
        <v>56</v>
      </c>
      <c r="C22" s="185" t="s">
        <v>167</v>
      </c>
      <c r="D22" s="186"/>
      <c r="E22" s="187"/>
    </row>
    <row r="23" spans="1:5" ht="21" customHeight="1">
      <c r="A23" s="183"/>
      <c r="B23" s="34" t="s">
        <v>57</v>
      </c>
      <c r="C23" s="81">
        <v>950000</v>
      </c>
      <c r="D23" s="74" t="s">
        <v>58</v>
      </c>
      <c r="E23" s="82">
        <v>950000</v>
      </c>
    </row>
    <row r="24" spans="1:5" ht="21" customHeight="1">
      <c r="A24" s="183"/>
      <c r="B24" s="34" t="s">
        <v>59</v>
      </c>
      <c r="C24" s="75">
        <f>+E23/C23</f>
        <v>1</v>
      </c>
      <c r="D24" s="74" t="s">
        <v>34</v>
      </c>
      <c r="E24" s="82">
        <v>950000</v>
      </c>
    </row>
    <row r="25" spans="1:5" ht="21" customHeight="1">
      <c r="A25" s="183"/>
      <c r="B25" s="34" t="s">
        <v>33</v>
      </c>
      <c r="C25" s="76" t="s">
        <v>170</v>
      </c>
      <c r="D25" s="74" t="s">
        <v>85</v>
      </c>
      <c r="E25" s="83" t="s">
        <v>169</v>
      </c>
    </row>
    <row r="26" spans="1:5" ht="21" customHeight="1">
      <c r="A26" s="183"/>
      <c r="B26" s="34" t="s">
        <v>60</v>
      </c>
      <c r="C26" s="77" t="s">
        <v>153</v>
      </c>
      <c r="D26" s="74" t="s">
        <v>61</v>
      </c>
      <c r="E26" s="83" t="s">
        <v>168</v>
      </c>
    </row>
    <row r="27" spans="1:5" ht="21" customHeight="1">
      <c r="A27" s="183"/>
      <c r="B27" s="34" t="s">
        <v>62</v>
      </c>
      <c r="C27" s="224" t="s">
        <v>154</v>
      </c>
      <c r="D27" s="225" t="s">
        <v>36</v>
      </c>
      <c r="E27" s="226" t="s">
        <v>179</v>
      </c>
    </row>
    <row r="28" spans="1:5" ht="21" customHeight="1" thickBot="1">
      <c r="A28" s="184"/>
      <c r="B28" s="35" t="s">
        <v>63</v>
      </c>
      <c r="C28" s="227" t="s">
        <v>155</v>
      </c>
      <c r="D28" s="228" t="s">
        <v>64</v>
      </c>
      <c r="E28" s="229" t="s">
        <v>180</v>
      </c>
    </row>
    <row r="29" spans="1:5" ht="14.25" thickTop="1"/>
    <row r="30" spans="1:5" ht="26.25" thickBot="1">
      <c r="A30" s="172" t="s">
        <v>107</v>
      </c>
      <c r="B30" s="172"/>
      <c r="C30" s="1"/>
      <c r="D30" s="1"/>
      <c r="E30" s="110" t="s">
        <v>54</v>
      </c>
    </row>
    <row r="31" spans="1:5" ht="21" customHeight="1" thickTop="1">
      <c r="A31" s="182" t="s">
        <v>55</v>
      </c>
      <c r="B31" s="33" t="s">
        <v>56</v>
      </c>
      <c r="C31" s="185" t="s">
        <v>172</v>
      </c>
      <c r="D31" s="186"/>
      <c r="E31" s="187"/>
    </row>
    <row r="32" spans="1:5" ht="21" customHeight="1">
      <c r="A32" s="183"/>
      <c r="B32" s="34" t="s">
        <v>57</v>
      </c>
      <c r="C32" s="81">
        <v>1880000</v>
      </c>
      <c r="D32" s="74" t="s">
        <v>58</v>
      </c>
      <c r="E32" s="82">
        <v>1815000</v>
      </c>
    </row>
    <row r="33" spans="1:5" ht="21" customHeight="1">
      <c r="A33" s="183"/>
      <c r="B33" s="34" t="s">
        <v>59</v>
      </c>
      <c r="C33" s="75">
        <f>+E32/C32</f>
        <v>0.96542553191489366</v>
      </c>
      <c r="D33" s="74" t="s">
        <v>34</v>
      </c>
      <c r="E33" s="82">
        <v>1815000</v>
      </c>
    </row>
    <row r="34" spans="1:5" ht="21" customHeight="1">
      <c r="A34" s="183"/>
      <c r="B34" s="34" t="s">
        <v>33</v>
      </c>
      <c r="C34" s="76" t="s">
        <v>177</v>
      </c>
      <c r="D34" s="74" t="s">
        <v>85</v>
      </c>
      <c r="E34" s="83" t="s">
        <v>176</v>
      </c>
    </row>
    <row r="35" spans="1:5" ht="21" customHeight="1">
      <c r="A35" s="183"/>
      <c r="B35" s="34" t="s">
        <v>60</v>
      </c>
      <c r="C35" s="77" t="s">
        <v>158</v>
      </c>
      <c r="D35" s="74" t="s">
        <v>61</v>
      </c>
      <c r="E35" s="83" t="s">
        <v>175</v>
      </c>
    </row>
    <row r="36" spans="1:5" ht="21" customHeight="1">
      <c r="A36" s="183"/>
      <c r="B36" s="34" t="s">
        <v>62</v>
      </c>
      <c r="C36" s="77" t="s">
        <v>159</v>
      </c>
      <c r="D36" s="74" t="s">
        <v>36</v>
      </c>
      <c r="E36" s="78" t="s">
        <v>173</v>
      </c>
    </row>
    <row r="37" spans="1:5" ht="21" customHeight="1" thickBot="1">
      <c r="A37" s="184"/>
      <c r="B37" s="35" t="s">
        <v>63</v>
      </c>
      <c r="C37" s="79" t="s">
        <v>160</v>
      </c>
      <c r="D37" s="80" t="s">
        <v>64</v>
      </c>
      <c r="E37" s="141" t="s">
        <v>174</v>
      </c>
    </row>
    <row r="38" spans="1:5" ht="14.25" thickTop="1"/>
    <row r="39" spans="1:5" ht="26.25" thickBot="1">
      <c r="A39" s="172" t="s">
        <v>107</v>
      </c>
      <c r="B39" s="172"/>
      <c r="C39" s="1"/>
      <c r="D39" s="1"/>
      <c r="E39" s="110" t="s">
        <v>54</v>
      </c>
    </row>
    <row r="40" spans="1:5" ht="21" customHeight="1" thickTop="1">
      <c r="A40" s="182" t="s">
        <v>55</v>
      </c>
      <c r="B40" s="33" t="s">
        <v>56</v>
      </c>
      <c r="C40" s="185" t="s">
        <v>178</v>
      </c>
      <c r="D40" s="186"/>
      <c r="E40" s="187"/>
    </row>
    <row r="41" spans="1:5" ht="21" customHeight="1">
      <c r="A41" s="183"/>
      <c r="B41" s="34" t="s">
        <v>57</v>
      </c>
      <c r="C41" s="81">
        <v>1000000</v>
      </c>
      <c r="D41" s="74" t="s">
        <v>58</v>
      </c>
      <c r="E41" s="82">
        <v>960000</v>
      </c>
    </row>
    <row r="42" spans="1:5" ht="21" customHeight="1">
      <c r="A42" s="183"/>
      <c r="B42" s="34" t="s">
        <v>59</v>
      </c>
      <c r="C42" s="75">
        <f>+E41/C41</f>
        <v>0.96</v>
      </c>
      <c r="D42" s="74" t="s">
        <v>34</v>
      </c>
      <c r="E42" s="82">
        <v>960000</v>
      </c>
    </row>
    <row r="43" spans="1:5" ht="21" customHeight="1">
      <c r="A43" s="183"/>
      <c r="B43" s="34" t="s">
        <v>33</v>
      </c>
      <c r="C43" s="76" t="s">
        <v>181</v>
      </c>
      <c r="D43" s="74" t="s">
        <v>85</v>
      </c>
      <c r="E43" s="83" t="s">
        <v>185</v>
      </c>
    </row>
    <row r="44" spans="1:5" ht="21" customHeight="1">
      <c r="A44" s="183"/>
      <c r="B44" s="34" t="s">
        <v>60</v>
      </c>
      <c r="C44" s="77" t="s">
        <v>158</v>
      </c>
      <c r="D44" s="74" t="s">
        <v>61</v>
      </c>
      <c r="E44" s="83" t="s">
        <v>184</v>
      </c>
    </row>
    <row r="45" spans="1:5" ht="21" customHeight="1">
      <c r="A45" s="183"/>
      <c r="B45" s="34" t="s">
        <v>62</v>
      </c>
      <c r="C45" s="77" t="s">
        <v>159</v>
      </c>
      <c r="D45" s="74" t="s">
        <v>36</v>
      </c>
      <c r="E45" s="78" t="s">
        <v>183</v>
      </c>
    </row>
    <row r="46" spans="1:5" ht="21" customHeight="1" thickBot="1">
      <c r="A46" s="184"/>
      <c r="B46" s="35" t="s">
        <v>63</v>
      </c>
      <c r="C46" s="79" t="s">
        <v>160</v>
      </c>
      <c r="D46" s="80" t="s">
        <v>64</v>
      </c>
      <c r="E46" s="141" t="s">
        <v>182</v>
      </c>
    </row>
    <row r="47" spans="1:5" ht="14.25" thickTop="1"/>
  </sheetData>
  <mergeCells count="11">
    <mergeCell ref="A31:A37"/>
    <mergeCell ref="C31:E31"/>
    <mergeCell ref="A40:A46"/>
    <mergeCell ref="C40:E40"/>
    <mergeCell ref="A1:E1"/>
    <mergeCell ref="A13:A19"/>
    <mergeCell ref="C13:E13"/>
    <mergeCell ref="A22:A28"/>
    <mergeCell ref="C22:E22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40" workbookViewId="0">
      <selection activeCell="I11" sqref="I1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7" t="s">
        <v>22</v>
      </c>
      <c r="B1" s="177"/>
      <c r="C1" s="177"/>
      <c r="D1" s="177"/>
      <c r="E1" s="177"/>
      <c r="F1" s="177"/>
    </row>
    <row r="2" spans="1:6" ht="26.25" thickBot="1">
      <c r="A2" s="9" t="s">
        <v>107</v>
      </c>
      <c r="B2" s="19"/>
      <c r="C2" s="20"/>
      <c r="D2" s="20"/>
      <c r="E2" s="1"/>
      <c r="F2" s="110" t="s">
        <v>53</v>
      </c>
    </row>
    <row r="3" spans="1:6" ht="25.5" customHeight="1" thickTop="1">
      <c r="A3" s="25" t="s">
        <v>32</v>
      </c>
      <c r="B3" s="191" t="s">
        <v>194</v>
      </c>
      <c r="C3" s="192"/>
      <c r="D3" s="192"/>
      <c r="E3" s="192"/>
      <c r="F3" s="193"/>
    </row>
    <row r="4" spans="1:6" ht="25.5" customHeight="1">
      <c r="A4" s="194" t="s">
        <v>40</v>
      </c>
      <c r="B4" s="197" t="s">
        <v>33</v>
      </c>
      <c r="C4" s="197" t="s">
        <v>97</v>
      </c>
      <c r="D4" s="161" t="s">
        <v>41</v>
      </c>
      <c r="E4" s="161" t="s">
        <v>34</v>
      </c>
      <c r="F4" s="162" t="s">
        <v>45</v>
      </c>
    </row>
    <row r="5" spans="1:6" ht="25.5" customHeight="1">
      <c r="A5" s="195"/>
      <c r="B5" s="198"/>
      <c r="C5" s="198"/>
      <c r="D5" s="27" t="s">
        <v>42</v>
      </c>
      <c r="E5" s="27" t="s">
        <v>35</v>
      </c>
      <c r="F5" s="28" t="s">
        <v>43</v>
      </c>
    </row>
    <row r="6" spans="1:6" ht="25.5" customHeight="1">
      <c r="A6" s="195"/>
      <c r="B6" s="199" t="s">
        <v>195</v>
      </c>
      <c r="C6" s="205" t="s">
        <v>196</v>
      </c>
      <c r="D6" s="201">
        <v>2191000</v>
      </c>
      <c r="E6" s="201">
        <v>2189000</v>
      </c>
      <c r="F6" s="203">
        <f>E6/D6</f>
        <v>0.9990871748060246</v>
      </c>
    </row>
    <row r="7" spans="1:6" ht="25.5" customHeight="1">
      <c r="A7" s="196"/>
      <c r="B7" s="200"/>
      <c r="C7" s="206"/>
      <c r="D7" s="202"/>
      <c r="E7" s="202"/>
      <c r="F7" s="204"/>
    </row>
    <row r="8" spans="1:6" ht="25.5" customHeight="1">
      <c r="A8" s="194" t="s">
        <v>36</v>
      </c>
      <c r="B8" s="161" t="s">
        <v>37</v>
      </c>
      <c r="C8" s="161" t="s">
        <v>47</v>
      </c>
      <c r="D8" s="207" t="s">
        <v>38</v>
      </c>
      <c r="E8" s="208"/>
      <c r="F8" s="209"/>
    </row>
    <row r="9" spans="1:6" ht="25.5" customHeight="1">
      <c r="A9" s="196"/>
      <c r="B9" s="143" t="s">
        <v>197</v>
      </c>
      <c r="C9" s="142" t="s">
        <v>198</v>
      </c>
      <c r="D9" s="210" t="s">
        <v>199</v>
      </c>
      <c r="E9" s="211"/>
      <c r="F9" s="212"/>
    </row>
    <row r="10" spans="1:6" ht="25.5" customHeight="1">
      <c r="A10" s="160" t="s">
        <v>46</v>
      </c>
      <c r="B10" s="213" t="s">
        <v>211</v>
      </c>
      <c r="C10" s="214"/>
      <c r="D10" s="214"/>
      <c r="E10" s="214"/>
      <c r="F10" s="215"/>
    </row>
    <row r="11" spans="1:6" ht="25.5" customHeight="1">
      <c r="A11" s="160" t="s">
        <v>44</v>
      </c>
      <c r="B11" s="213" t="s">
        <v>199</v>
      </c>
      <c r="C11" s="214"/>
      <c r="D11" s="214"/>
      <c r="E11" s="214"/>
      <c r="F11" s="215"/>
    </row>
    <row r="12" spans="1:6" ht="25.5" customHeight="1" thickBot="1">
      <c r="A12" s="26" t="s">
        <v>39</v>
      </c>
      <c r="B12" s="188"/>
      <c r="C12" s="189"/>
      <c r="D12" s="189"/>
      <c r="E12" s="189"/>
      <c r="F12" s="190"/>
    </row>
    <row r="13" spans="1:6" ht="15" customHeight="1" thickTop="1" thickBot="1"/>
    <row r="14" spans="1:6" ht="25.5" customHeight="1" thickTop="1">
      <c r="A14" s="25" t="s">
        <v>32</v>
      </c>
      <c r="B14" s="191" t="s">
        <v>200</v>
      </c>
      <c r="C14" s="192"/>
      <c r="D14" s="192"/>
      <c r="E14" s="192"/>
      <c r="F14" s="193"/>
    </row>
    <row r="15" spans="1:6" ht="25.5" customHeight="1">
      <c r="A15" s="194" t="s">
        <v>40</v>
      </c>
      <c r="B15" s="197" t="s">
        <v>33</v>
      </c>
      <c r="C15" s="197" t="s">
        <v>97</v>
      </c>
      <c r="D15" s="161" t="s">
        <v>41</v>
      </c>
      <c r="E15" s="161" t="s">
        <v>34</v>
      </c>
      <c r="F15" s="162" t="s">
        <v>45</v>
      </c>
    </row>
    <row r="16" spans="1:6" ht="25.5" customHeight="1">
      <c r="A16" s="195"/>
      <c r="B16" s="198"/>
      <c r="C16" s="198"/>
      <c r="D16" s="27" t="s">
        <v>42</v>
      </c>
      <c r="E16" s="27" t="s">
        <v>35</v>
      </c>
      <c r="F16" s="28" t="s">
        <v>43</v>
      </c>
    </row>
    <row r="17" spans="1:6" ht="25.5" customHeight="1">
      <c r="A17" s="195"/>
      <c r="B17" s="199" t="s">
        <v>162</v>
      </c>
      <c r="C17" s="230" t="s">
        <v>201</v>
      </c>
      <c r="D17" s="201">
        <v>980000</v>
      </c>
      <c r="E17" s="201">
        <v>960000</v>
      </c>
      <c r="F17" s="203">
        <f>E17/D17</f>
        <v>0.97959183673469385</v>
      </c>
    </row>
    <row r="18" spans="1:6" ht="25.5" customHeight="1">
      <c r="A18" s="196"/>
      <c r="B18" s="200"/>
      <c r="C18" s="206"/>
      <c r="D18" s="202"/>
      <c r="E18" s="202"/>
      <c r="F18" s="204"/>
    </row>
    <row r="19" spans="1:6" ht="25.5" customHeight="1">
      <c r="A19" s="194" t="s">
        <v>36</v>
      </c>
      <c r="B19" s="161" t="s">
        <v>37</v>
      </c>
      <c r="C19" s="161" t="s">
        <v>47</v>
      </c>
      <c r="D19" s="207" t="s">
        <v>38</v>
      </c>
      <c r="E19" s="208"/>
      <c r="F19" s="209"/>
    </row>
    <row r="20" spans="1:6" ht="25.5" customHeight="1">
      <c r="A20" s="196"/>
      <c r="B20" s="143" t="s">
        <v>202</v>
      </c>
      <c r="C20" s="142" t="s">
        <v>156</v>
      </c>
      <c r="D20" s="210" t="s">
        <v>203</v>
      </c>
      <c r="E20" s="211"/>
      <c r="F20" s="212"/>
    </row>
    <row r="21" spans="1:6" ht="25.5" customHeight="1">
      <c r="A21" s="160" t="s">
        <v>46</v>
      </c>
      <c r="B21" s="213" t="s">
        <v>152</v>
      </c>
      <c r="C21" s="214"/>
      <c r="D21" s="214"/>
      <c r="E21" s="214"/>
      <c r="F21" s="215"/>
    </row>
    <row r="22" spans="1:6" ht="25.5" customHeight="1">
      <c r="A22" s="160" t="s">
        <v>44</v>
      </c>
      <c r="B22" s="213" t="s">
        <v>204</v>
      </c>
      <c r="C22" s="214"/>
      <c r="D22" s="214"/>
      <c r="E22" s="214"/>
      <c r="F22" s="215"/>
    </row>
    <row r="23" spans="1:6" ht="25.5" customHeight="1" thickBot="1">
      <c r="A23" s="26" t="s">
        <v>39</v>
      </c>
      <c r="B23" s="188"/>
      <c r="C23" s="189"/>
      <c r="D23" s="189"/>
      <c r="E23" s="189"/>
      <c r="F23" s="190"/>
    </row>
    <row r="24" spans="1:6" ht="15" thickTop="1" thickBot="1"/>
    <row r="25" spans="1:6" ht="25.5" customHeight="1" thickTop="1">
      <c r="A25" s="25" t="s">
        <v>32</v>
      </c>
      <c r="B25" s="191" t="s">
        <v>167</v>
      </c>
      <c r="C25" s="192"/>
      <c r="D25" s="192"/>
      <c r="E25" s="192"/>
      <c r="F25" s="193"/>
    </row>
    <row r="26" spans="1:6" ht="25.5" customHeight="1">
      <c r="A26" s="194" t="s">
        <v>40</v>
      </c>
      <c r="B26" s="197" t="s">
        <v>33</v>
      </c>
      <c r="C26" s="197" t="s">
        <v>97</v>
      </c>
      <c r="D26" s="161" t="s">
        <v>41</v>
      </c>
      <c r="E26" s="161" t="s">
        <v>34</v>
      </c>
      <c r="F26" s="162" t="s">
        <v>45</v>
      </c>
    </row>
    <row r="27" spans="1:6" ht="25.5" customHeight="1">
      <c r="A27" s="195"/>
      <c r="B27" s="198"/>
      <c r="C27" s="198"/>
      <c r="D27" s="27" t="s">
        <v>42</v>
      </c>
      <c r="E27" s="27" t="s">
        <v>35</v>
      </c>
      <c r="F27" s="28" t="s">
        <v>43</v>
      </c>
    </row>
    <row r="28" spans="1:6" ht="25.5" customHeight="1">
      <c r="A28" s="195"/>
      <c r="B28" s="199" t="s">
        <v>205</v>
      </c>
      <c r="C28" s="230" t="s">
        <v>206</v>
      </c>
      <c r="D28" s="201">
        <v>950000</v>
      </c>
      <c r="E28" s="201">
        <v>950000</v>
      </c>
      <c r="F28" s="203">
        <f>E28/D28</f>
        <v>1</v>
      </c>
    </row>
    <row r="29" spans="1:6" ht="25.5" customHeight="1">
      <c r="A29" s="196"/>
      <c r="B29" s="200"/>
      <c r="C29" s="206"/>
      <c r="D29" s="202"/>
      <c r="E29" s="202"/>
      <c r="F29" s="204"/>
    </row>
    <row r="30" spans="1:6" ht="25.5" customHeight="1">
      <c r="A30" s="194" t="s">
        <v>36</v>
      </c>
      <c r="B30" s="161" t="s">
        <v>37</v>
      </c>
      <c r="C30" s="161" t="s">
        <v>47</v>
      </c>
      <c r="D30" s="207" t="s">
        <v>38</v>
      </c>
      <c r="E30" s="208"/>
      <c r="F30" s="209"/>
    </row>
    <row r="31" spans="1:6" ht="25.5" customHeight="1">
      <c r="A31" s="196"/>
      <c r="B31" s="143" t="s">
        <v>179</v>
      </c>
      <c r="C31" s="142" t="s">
        <v>213</v>
      </c>
      <c r="D31" s="210" t="s">
        <v>180</v>
      </c>
      <c r="E31" s="211"/>
      <c r="F31" s="212"/>
    </row>
    <row r="32" spans="1:6" ht="25.5" customHeight="1">
      <c r="A32" s="160" t="s">
        <v>46</v>
      </c>
      <c r="B32" s="213" t="s">
        <v>152</v>
      </c>
      <c r="C32" s="214"/>
      <c r="D32" s="214"/>
      <c r="E32" s="214"/>
      <c r="F32" s="215"/>
    </row>
    <row r="33" spans="1:6" ht="25.5" customHeight="1">
      <c r="A33" s="160" t="s">
        <v>44</v>
      </c>
      <c r="B33" s="213" t="s">
        <v>180</v>
      </c>
      <c r="C33" s="214"/>
      <c r="D33" s="214"/>
      <c r="E33" s="214"/>
      <c r="F33" s="215"/>
    </row>
    <row r="34" spans="1:6" ht="25.5" customHeight="1" thickBot="1">
      <c r="A34" s="26" t="s">
        <v>39</v>
      </c>
      <c r="B34" s="188"/>
      <c r="C34" s="189"/>
      <c r="D34" s="189"/>
      <c r="E34" s="189"/>
      <c r="F34" s="190"/>
    </row>
    <row r="35" spans="1:6" ht="15" thickTop="1" thickBot="1"/>
    <row r="36" spans="1:6" ht="25.5" customHeight="1" thickTop="1">
      <c r="A36" s="25" t="s">
        <v>32</v>
      </c>
      <c r="B36" s="191" t="s">
        <v>171</v>
      </c>
      <c r="C36" s="192"/>
      <c r="D36" s="192"/>
      <c r="E36" s="192"/>
      <c r="F36" s="193"/>
    </row>
    <row r="37" spans="1:6" ht="25.5" customHeight="1">
      <c r="A37" s="194" t="s">
        <v>40</v>
      </c>
      <c r="B37" s="197" t="s">
        <v>33</v>
      </c>
      <c r="C37" s="197" t="s">
        <v>97</v>
      </c>
      <c r="D37" s="161" t="s">
        <v>41</v>
      </c>
      <c r="E37" s="161" t="s">
        <v>34</v>
      </c>
      <c r="F37" s="162" t="s">
        <v>45</v>
      </c>
    </row>
    <row r="38" spans="1:6" ht="25.5" customHeight="1">
      <c r="A38" s="195"/>
      <c r="B38" s="198"/>
      <c r="C38" s="198"/>
      <c r="D38" s="27" t="s">
        <v>42</v>
      </c>
      <c r="E38" s="27" t="s">
        <v>35</v>
      </c>
      <c r="F38" s="28" t="s">
        <v>43</v>
      </c>
    </row>
    <row r="39" spans="1:6" ht="25.5" customHeight="1">
      <c r="A39" s="195"/>
      <c r="B39" s="199" t="s">
        <v>207</v>
      </c>
      <c r="C39" s="230" t="s">
        <v>176</v>
      </c>
      <c r="D39" s="201">
        <v>1880000</v>
      </c>
      <c r="E39" s="201">
        <v>1815000</v>
      </c>
      <c r="F39" s="203">
        <f>E39/D39</f>
        <v>0.96542553191489366</v>
      </c>
    </row>
    <row r="40" spans="1:6" ht="25.5" customHeight="1">
      <c r="A40" s="196"/>
      <c r="B40" s="200"/>
      <c r="C40" s="206"/>
      <c r="D40" s="202"/>
      <c r="E40" s="202"/>
      <c r="F40" s="204"/>
    </row>
    <row r="41" spans="1:6" ht="25.5" customHeight="1">
      <c r="A41" s="194" t="s">
        <v>36</v>
      </c>
      <c r="B41" s="161" t="s">
        <v>37</v>
      </c>
      <c r="C41" s="161" t="s">
        <v>47</v>
      </c>
      <c r="D41" s="207" t="s">
        <v>38</v>
      </c>
      <c r="E41" s="208"/>
      <c r="F41" s="209"/>
    </row>
    <row r="42" spans="1:6" ht="25.5" customHeight="1">
      <c r="A42" s="196"/>
      <c r="B42" s="143" t="s">
        <v>208</v>
      </c>
      <c r="C42" s="142" t="s">
        <v>209</v>
      </c>
      <c r="D42" s="210" t="s">
        <v>210</v>
      </c>
      <c r="E42" s="211"/>
      <c r="F42" s="212"/>
    </row>
    <row r="43" spans="1:6" ht="25.5" customHeight="1">
      <c r="A43" s="160" t="s">
        <v>46</v>
      </c>
      <c r="B43" s="213" t="s">
        <v>152</v>
      </c>
      <c r="C43" s="214"/>
      <c r="D43" s="214"/>
      <c r="E43" s="214"/>
      <c r="F43" s="215"/>
    </row>
    <row r="44" spans="1:6" ht="25.5" customHeight="1">
      <c r="A44" s="160" t="s">
        <v>44</v>
      </c>
      <c r="B44" s="213" t="s">
        <v>174</v>
      </c>
      <c r="C44" s="214"/>
      <c r="D44" s="214"/>
      <c r="E44" s="214"/>
      <c r="F44" s="215"/>
    </row>
    <row r="45" spans="1:6" ht="25.5" customHeight="1" thickBot="1">
      <c r="A45" s="26" t="s">
        <v>39</v>
      </c>
      <c r="B45" s="188"/>
      <c r="C45" s="189"/>
      <c r="D45" s="189"/>
      <c r="E45" s="189"/>
      <c r="F45" s="190"/>
    </row>
    <row r="46" spans="1:6" ht="15" thickTop="1" thickBot="1"/>
    <row r="47" spans="1:6" ht="25.5" customHeight="1" thickTop="1">
      <c r="A47" s="25" t="s">
        <v>32</v>
      </c>
      <c r="B47" s="191" t="s">
        <v>178</v>
      </c>
      <c r="C47" s="192"/>
      <c r="D47" s="192"/>
      <c r="E47" s="192"/>
      <c r="F47" s="193"/>
    </row>
    <row r="48" spans="1:6" ht="25.5" customHeight="1">
      <c r="A48" s="194" t="s">
        <v>40</v>
      </c>
      <c r="B48" s="197" t="s">
        <v>33</v>
      </c>
      <c r="C48" s="197" t="s">
        <v>97</v>
      </c>
      <c r="D48" s="161" t="s">
        <v>41</v>
      </c>
      <c r="E48" s="161" t="s">
        <v>34</v>
      </c>
      <c r="F48" s="162" t="s">
        <v>45</v>
      </c>
    </row>
    <row r="49" spans="1:6" ht="25.5" customHeight="1">
      <c r="A49" s="195"/>
      <c r="B49" s="198"/>
      <c r="C49" s="198"/>
      <c r="D49" s="27" t="s">
        <v>42</v>
      </c>
      <c r="E49" s="27" t="s">
        <v>35</v>
      </c>
      <c r="F49" s="28" t="s">
        <v>43</v>
      </c>
    </row>
    <row r="50" spans="1:6" ht="25.5" customHeight="1">
      <c r="A50" s="195"/>
      <c r="B50" s="199" t="s">
        <v>212</v>
      </c>
      <c r="C50" s="230" t="s">
        <v>185</v>
      </c>
      <c r="D50" s="201">
        <v>1000000</v>
      </c>
      <c r="E50" s="201">
        <v>960000</v>
      </c>
      <c r="F50" s="203">
        <f>E50/D50</f>
        <v>0.96</v>
      </c>
    </row>
    <row r="51" spans="1:6" ht="25.5" customHeight="1">
      <c r="A51" s="196"/>
      <c r="B51" s="200"/>
      <c r="C51" s="206"/>
      <c r="D51" s="202"/>
      <c r="E51" s="202"/>
      <c r="F51" s="204"/>
    </row>
    <row r="52" spans="1:6" ht="25.5" customHeight="1">
      <c r="A52" s="194" t="s">
        <v>36</v>
      </c>
      <c r="B52" s="161" t="s">
        <v>37</v>
      </c>
      <c r="C52" s="161" t="s">
        <v>47</v>
      </c>
      <c r="D52" s="207" t="s">
        <v>38</v>
      </c>
      <c r="E52" s="208"/>
      <c r="F52" s="209"/>
    </row>
    <row r="53" spans="1:6" ht="25.5" customHeight="1">
      <c r="A53" s="196"/>
      <c r="B53" s="143" t="s">
        <v>183</v>
      </c>
      <c r="C53" s="142" t="s">
        <v>214</v>
      </c>
      <c r="D53" s="210" t="s">
        <v>215</v>
      </c>
      <c r="E53" s="211"/>
      <c r="F53" s="212"/>
    </row>
    <row r="54" spans="1:6" ht="25.5" customHeight="1">
      <c r="A54" s="160" t="s">
        <v>46</v>
      </c>
      <c r="B54" s="213" t="s">
        <v>152</v>
      </c>
      <c r="C54" s="214"/>
      <c r="D54" s="214"/>
      <c r="E54" s="214"/>
      <c r="F54" s="215"/>
    </row>
    <row r="55" spans="1:6" ht="25.5" customHeight="1">
      <c r="A55" s="160" t="s">
        <v>44</v>
      </c>
      <c r="B55" s="213" t="s">
        <v>216</v>
      </c>
      <c r="C55" s="214"/>
      <c r="D55" s="214"/>
      <c r="E55" s="214"/>
      <c r="F55" s="215"/>
    </row>
    <row r="56" spans="1:6" ht="25.5" customHeight="1" thickBot="1">
      <c r="A56" s="26" t="s">
        <v>39</v>
      </c>
      <c r="B56" s="188"/>
      <c r="C56" s="189"/>
      <c r="D56" s="189"/>
      <c r="E56" s="189"/>
      <c r="F56" s="190"/>
    </row>
    <row r="57" spans="1:6" ht="14.25" thickTop="1"/>
  </sheetData>
  <mergeCells count="76">
    <mergeCell ref="B54:F54"/>
    <mergeCell ref="B55:F55"/>
    <mergeCell ref="B56:F56"/>
    <mergeCell ref="B47:F47"/>
    <mergeCell ref="A48:A51"/>
    <mergeCell ref="B48:B49"/>
    <mergeCell ref="C48:C49"/>
    <mergeCell ref="B50:B51"/>
    <mergeCell ref="C50:C51"/>
    <mergeCell ref="D50:D51"/>
    <mergeCell ref="E50:E51"/>
    <mergeCell ref="F50:F51"/>
    <mergeCell ref="A52:A53"/>
    <mergeCell ref="D52:F52"/>
    <mergeCell ref="D53:F53"/>
    <mergeCell ref="A41:A42"/>
    <mergeCell ref="D41:F41"/>
    <mergeCell ref="D42:F42"/>
    <mergeCell ref="B43:F43"/>
    <mergeCell ref="B44:F44"/>
    <mergeCell ref="A37:A40"/>
    <mergeCell ref="B37:B38"/>
    <mergeCell ref="C37:C38"/>
    <mergeCell ref="B39:B40"/>
    <mergeCell ref="C39:C40"/>
    <mergeCell ref="A30:A31"/>
    <mergeCell ref="D30:F30"/>
    <mergeCell ref="D31:F31"/>
    <mergeCell ref="B32:F32"/>
    <mergeCell ref="B33:F33"/>
    <mergeCell ref="A26:A29"/>
    <mergeCell ref="B26:B27"/>
    <mergeCell ref="C26:C27"/>
    <mergeCell ref="B28:B29"/>
    <mergeCell ref="C28:C29"/>
    <mergeCell ref="B25:F25"/>
    <mergeCell ref="D28:D29"/>
    <mergeCell ref="E28:E29"/>
    <mergeCell ref="F28:F29"/>
    <mergeCell ref="B34:F34"/>
    <mergeCell ref="B36:F36"/>
    <mergeCell ref="D39:D40"/>
    <mergeCell ref="E39:E40"/>
    <mergeCell ref="F39:F40"/>
    <mergeCell ref="B45:F45"/>
    <mergeCell ref="B23:F23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2019-09-11T03:45:13Z</cp:lastPrinted>
  <dcterms:created xsi:type="dcterms:W3CDTF">2014-01-20T06:24:27Z</dcterms:created>
  <dcterms:modified xsi:type="dcterms:W3CDTF">2019-09-11T03:53:17Z</dcterms:modified>
</cp:coreProperties>
</file>