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10월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09" i="9" l="1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F86" i="9" s="1"/>
  <c r="C86" i="9"/>
  <c r="B86" i="9"/>
  <c r="B83" i="9"/>
  <c r="D79" i="9"/>
  <c r="B79" i="9"/>
  <c r="E76" i="9"/>
  <c r="D76" i="9"/>
  <c r="C76" i="9"/>
  <c r="B76" i="9"/>
  <c r="B73" i="9"/>
  <c r="C75" i="8"/>
  <c r="C68" i="8"/>
  <c r="C61" i="8"/>
  <c r="C54" i="8"/>
  <c r="F106" i="9" l="1"/>
  <c r="F96" i="9"/>
  <c r="F76" i="9"/>
  <c r="D69" i="9" l="1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F66" i="9" l="1"/>
  <c r="F56" i="9"/>
  <c r="F46" i="9"/>
  <c r="C47" i="8"/>
  <c r="C40" i="8"/>
  <c r="C33" i="8"/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<sst xmlns="http://schemas.openxmlformats.org/spreadsheetml/2006/main" count="851" uniqueCount="325">
  <si>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</si>
  <si>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</si>
  <si>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</si>
  <si>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</si>
  <si>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</si>
  <si>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</si>
  <si>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</si>
  <si>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</si>
  <si>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</si>
  <si>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</si>
  <si>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</si>
  <si>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</si>
  <si>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</si>
  <si>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</si>
  <si>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</si>
  <si>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</si>
  <si>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</si>
  <si>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</si>
  <si>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</si>
  <si>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</si>
  <si>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</si>
  <si>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</si>
  <si>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</si>
  <si>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</si>
  <si>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</si>
  <si>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</si>
  <si>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</si>
  <si>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</si>
  <si>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</si>
  <si>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</si>
  <si>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</si>
  <si>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</si>
  <si>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</si>
  <si>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</si>
  <si>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</si>
  <si>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</si>
  <si>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</si>
  <si>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</si>
  <si>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</si>
  <si>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</si>
  <si>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</si>
  <si>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</si>
  <si>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</si>
  <si>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</si>
  <si>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</si>
  <si>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</si>
  <si>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</si>
  <si>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</si>
  <si>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</si>
  <si>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</si>
  <si>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</si>
  <si>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</si>
  <si>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</si>
  <si>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</si>
  <si>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</si>
  <si>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</si>
  <si>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</si>
  <si>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</si>
  <si>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</si>
  <si>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</si>
  <si>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</si>
  <si>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</si>
  <si>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</si>
  <si>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</si>
  <si>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</si>
  <si>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</si>
  <si>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</si>
  <si>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</si>
  <si>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</si>
  <si>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</si>
  <si>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</si>
  <si>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</si>
  <si>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</si>
  <si>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</si>
  <si>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</si>
  <si>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</si>
  <si>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</si>
  <si>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</si>
  <si>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</si>
  <si>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</si>
  <si>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</si>
  <si>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</si>
  <si>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</si>
  <si>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</si>
  <si>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</si>
  <si>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</si>
  <si>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</si>
  <si>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</si>
  <si>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</si>
  <si>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</si>
  <si>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</si>
  <si>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</si>
  <si>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</si>
  <si>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</si>
  <si>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</si>
  <si>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</si>
  <si>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</si>
  <si>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</si>
  <si>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</si>
  <si>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</si>
  <si>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</si>
  <si>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</si>
  <si>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</si>
  <si>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</si>
  <si>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</si>
  <si>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</si>
  <si>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</si>
  <si>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</si>
  <si>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</si>
  <si>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</si>
  <si>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</si>
  <si>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</si>
  <si>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</si>
  <si>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</si>
  <si>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</si>
  <si>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</si>
  <si>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</si>
  <si>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</si>
  <si>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</si>
  <si>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</si>
  <si>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</si>
  <si>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</si>
  <si>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</si>
  <si>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</si>
  <si>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</si>
  <si>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</si>
  <si>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</si>
  <si>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</si>
  <si>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</si>
  <si>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</si>
  <si>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</si>
  <si>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</si>
  <si>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</si>
  <si>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</si>
  <si>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</si>
  <si>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</si>
  <si>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</si>
  <si>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</si>
  <si>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</si>
  <si>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</si>
  <si>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</si>
  <si>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</si>
  <si>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</si>
  <si>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</si>
  <si>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</si>
  <si>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</si>
  <si>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</si>
  <si>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</si>
  <si>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</si>
  <si>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</si>
  <si>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</si>
  <si>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</si>
  <si>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</si>
  <si>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</si>
  <si>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</si>
  <si>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</si>
  <si>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</si>
  <si>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</si>
  <si>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</si>
  <si>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</si>
  <si>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</si>
  <si>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</si>
  <si>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</si>
  <si>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</si>
  <si>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</si>
  <si>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㈜하이클로</t>
    <phoneticPr fontId="30" type="noConversion"/>
  </si>
  <si>
    <t xml:space="preserve"> - 해당사항없음 -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</si>
  <si>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</si>
  <si>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</si>
  <si>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</si>
  <si>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</si>
  <si>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전자계약</t>
    <phoneticPr fontId="4" type="noConversion"/>
  </si>
  <si>
    <t>2021.07.29.</t>
    <phoneticPr fontId="4" type="noConversion"/>
  </si>
  <si>
    <t>2021.08.01.</t>
    <phoneticPr fontId="4" type="noConversion"/>
  </si>
  <si>
    <t>2021.10.31.</t>
    <phoneticPr fontId="30" type="noConversion"/>
  </si>
  <si>
    <t>2021.09.03.</t>
    <phoneticPr fontId="4" type="noConversion"/>
  </si>
  <si>
    <t>2021. 방과후 위탁급식(연간계약)</t>
    <phoneticPr fontId="30" type="noConversion"/>
  </si>
  <si>
    <t>해당없음</t>
    <phoneticPr fontId="4" type="noConversion"/>
  </si>
  <si>
    <t>2021. 셔틀버스 임차용역</t>
    <phoneticPr fontId="4" type="noConversion"/>
  </si>
  <si>
    <t>2021. 셔틀버스 임차용역</t>
    <phoneticPr fontId="4" type="noConversion"/>
  </si>
  <si>
    <t>일반</t>
    <phoneticPr fontId="4" type="noConversion"/>
  </si>
  <si>
    <t>중원</t>
    <phoneticPr fontId="4" type="noConversion"/>
  </si>
  <si>
    <t>2021. 하반기 대기배출시설 측정 및 추가신고</t>
    <phoneticPr fontId="4" type="noConversion"/>
  </si>
  <si>
    <t>㈜이푸른환경</t>
    <phoneticPr fontId="4" type="noConversion"/>
  </si>
  <si>
    <t>2021.08.09.</t>
    <phoneticPr fontId="4" type="noConversion"/>
  </si>
  <si>
    <t>2021.08.12.</t>
    <phoneticPr fontId="4" type="noConversion"/>
  </si>
  <si>
    <t>2021.09.30.</t>
    <phoneticPr fontId="4" type="noConversion"/>
  </si>
  <si>
    <t>2021.09.13.</t>
    <phoneticPr fontId="4" type="noConversion"/>
  </si>
  <si>
    <t>2021.09.13.</t>
    <phoneticPr fontId="4" type="noConversion"/>
  </si>
  <si>
    <t>수련관 주차장 안내판 제작</t>
    <phoneticPr fontId="30" type="noConversion"/>
  </si>
  <si>
    <t>지오엠코리아</t>
    <phoneticPr fontId="30" type="noConversion"/>
  </si>
  <si>
    <t>2021.10.11.</t>
    <phoneticPr fontId="4" type="noConversion"/>
  </si>
  <si>
    <t>2021.09.27.</t>
    <phoneticPr fontId="4" type="noConversion"/>
  </si>
  <si>
    <t>2021. 인터넷전화 사용료(연간계약)-8월사용분</t>
    <phoneticPr fontId="30" type="noConversion"/>
  </si>
  <si>
    <t>2021.8.31.</t>
    <phoneticPr fontId="4" type="noConversion"/>
  </si>
  <si>
    <t>2021.9.27.</t>
    <phoneticPr fontId="4" type="noConversion"/>
  </si>
  <si>
    <t>2021. 인터넷망 사용료(연간계약)-8월사용분</t>
    <phoneticPr fontId="30" type="noConversion"/>
  </si>
  <si>
    <t>2021.9.24.</t>
    <phoneticPr fontId="4" type="noConversion"/>
  </si>
  <si>
    <t>2021. 인터넷망 사용료(연간계약)-8월 사용분</t>
    <phoneticPr fontId="30" type="noConversion"/>
  </si>
  <si>
    <t>2021. 무인경비시스템(연간계약)-9월분</t>
    <phoneticPr fontId="30" type="noConversion"/>
  </si>
  <si>
    <t>2021. 무인경비시스템(연간계약)-9월분</t>
    <phoneticPr fontId="30" type="noConversion"/>
  </si>
  <si>
    <t>2021. 시설관리 용역(연간계약)-9월분</t>
    <phoneticPr fontId="30" type="noConversion"/>
  </si>
  <si>
    <t>2021.10.01.</t>
    <phoneticPr fontId="4" type="noConversion"/>
  </si>
  <si>
    <t>2021. 승강기 위탁관리(연간계약)-9월분</t>
    <phoneticPr fontId="30" type="noConversion"/>
  </si>
  <si>
    <t>2021. 승강기 위탁관리(연간계약)-9월분</t>
    <phoneticPr fontId="30" type="noConversion"/>
  </si>
  <si>
    <t>2021.10.05.</t>
    <phoneticPr fontId="4" type="noConversion"/>
  </si>
  <si>
    <t>2021. 차염발생장치 위탁대행비-9월분</t>
    <phoneticPr fontId="30" type="noConversion"/>
  </si>
  <si>
    <t>2021.09.30.</t>
    <phoneticPr fontId="4" type="noConversion"/>
  </si>
  <si>
    <t>공공청소년수련시설프로그램
청소년 성인지감수성UP 청소년워크북 및 교안</t>
    <phoneticPr fontId="4" type="noConversion"/>
  </si>
  <si>
    <t>수의총액</t>
  </si>
  <si>
    <t>A5</t>
    <phoneticPr fontId="4" type="noConversion"/>
  </si>
  <si>
    <t>권</t>
    <phoneticPr fontId="4" type="noConversion"/>
  </si>
  <si>
    <t>4,000천원</t>
    <phoneticPr fontId="4" type="noConversion"/>
  </si>
  <si>
    <t>중원수련관</t>
    <phoneticPr fontId="4" type="noConversion"/>
  </si>
  <si>
    <t>명미경</t>
    <phoneticPr fontId="4" type="noConversion"/>
  </si>
  <si>
    <t>031-729-9332</t>
    <phoneticPr fontId="4" type="noConversion"/>
  </si>
  <si>
    <t>공공청소년수련시설프로그램 청소년 성인지감수성UP
비대면 온라인 교육영상 콘텐츠 촬영 및 제작</t>
    <phoneticPr fontId="4" type="noConversion"/>
  </si>
  <si>
    <t>명미경</t>
    <phoneticPr fontId="4" type="noConversion"/>
  </si>
  <si>
    <t>031-729-9332</t>
    <phoneticPr fontId="4" type="noConversion"/>
  </si>
  <si>
    <t>청소년동아리지원 영상 장비 임차 및 제작</t>
    <phoneticPr fontId="4" type="noConversion"/>
  </si>
  <si>
    <t>김후인</t>
    <phoneticPr fontId="4" type="noConversion"/>
  </si>
  <si>
    <t>031-729-9335</t>
    <phoneticPr fontId="4" type="noConversion"/>
  </si>
  <si>
    <t>2021. 해외봉사 그린어스 프로그램 계약</t>
    <phoneticPr fontId="4" type="noConversion"/>
  </si>
  <si>
    <t>중원</t>
    <phoneticPr fontId="4" type="noConversion"/>
  </si>
  <si>
    <t>장효지</t>
    <phoneticPr fontId="4" type="noConversion"/>
  </si>
  <si>
    <t>031-729-9334</t>
    <phoneticPr fontId="4" type="noConversion"/>
  </si>
  <si>
    <t>2021. 폴인러브 축제</t>
    <phoneticPr fontId="4" type="noConversion"/>
  </si>
  <si>
    <t>수의</t>
    <phoneticPr fontId="4" type="noConversion"/>
  </si>
  <si>
    <t>2021. 썸썸네트워크 마을 포럼</t>
    <phoneticPr fontId="4" type="noConversion"/>
  </si>
  <si>
    <t>2021. 복합기 임차(연간계약)-9월분</t>
    <phoneticPr fontId="30" type="noConversion"/>
  </si>
  <si>
    <t>2021. 복합기 임차(연간계약)-9월분</t>
    <phoneticPr fontId="30" type="noConversion"/>
  </si>
  <si>
    <t xml:space="preserve">2021. 소방시설 위탁관리(연간계약)-9월분 </t>
    <phoneticPr fontId="30" type="noConversion"/>
  </si>
  <si>
    <t>2021.09.28.</t>
    <phoneticPr fontId="4" type="noConversion"/>
  </si>
  <si>
    <t>2021.09.28.</t>
    <phoneticPr fontId="4" type="noConversion"/>
  </si>
  <si>
    <t>2021. 환경위생 위탁관리(연간계약)-9월분</t>
    <phoneticPr fontId="30" type="noConversion"/>
  </si>
  <si>
    <t>2021. 환경위생 위탁관리(연간계약)-9월분</t>
    <phoneticPr fontId="30" type="noConversion"/>
  </si>
  <si>
    <t>2021. 방과후 공기청정기 위탁관리(연간계약)-9월분</t>
    <phoneticPr fontId="30" type="noConversion"/>
  </si>
  <si>
    <t>2021. 방과후 공기청정기 위탁관리(연간계약)-9월분</t>
    <phoneticPr fontId="30" type="noConversion"/>
  </si>
  <si>
    <t>2021. 방과후 복합기 임차(연간계약)-9월분</t>
    <phoneticPr fontId="30" type="noConversion"/>
  </si>
  <si>
    <t>2021. 방과후 복합기 임차(연간계약)-9월분</t>
    <phoneticPr fontId="30" type="noConversion"/>
  </si>
  <si>
    <t>2021. 공기청정기 위탁관리(연간계약)-9월분</t>
    <phoneticPr fontId="30" type="noConversion"/>
  </si>
  <si>
    <t>2021. 방역 소독실시(연간계약)-9월분</t>
    <phoneticPr fontId="30" type="noConversion"/>
  </si>
  <si>
    <t>2021. 방과후 위탁급식(연간계약) - 9월분</t>
    <phoneticPr fontId="30" type="noConversion"/>
  </si>
  <si>
    <t>상담실 리모델링 환경조성공사</t>
    <phoneticPr fontId="4" type="noConversion"/>
  </si>
  <si>
    <t>전문</t>
  </si>
  <si>
    <t>조영조</t>
    <phoneticPr fontId="4" type="noConversion"/>
  </si>
  <si>
    <t>031-729-9315</t>
    <phoneticPr fontId="4" type="noConversion"/>
  </si>
  <si>
    <t>특성화고등학교 진로비전캠프</t>
    <phoneticPr fontId="4" type="noConversion"/>
  </si>
  <si>
    <t>강건욱</t>
    <phoneticPr fontId="4" type="noConversion"/>
  </si>
  <si>
    <t>특성화고등학교 진로캠프 영상제작</t>
    <phoneticPr fontId="4" type="noConversion"/>
  </si>
  <si>
    <t>수의</t>
    <phoneticPr fontId="4" type="noConversion"/>
  </si>
  <si>
    <t>강건욱</t>
    <phoneticPr fontId="4" type="noConversion"/>
  </si>
  <si>
    <t>031-729-9351</t>
    <phoneticPr fontId="4" type="noConversion"/>
  </si>
  <si>
    <t>2021.09.26.</t>
    <phoneticPr fontId="4" type="noConversion"/>
  </si>
  <si>
    <t>수련관 주차장 안내판 제작</t>
    <phoneticPr fontId="4" type="noConversion"/>
  </si>
  <si>
    <t>2021.09.03.~2021.10.11.</t>
    <phoneticPr fontId="4" type="noConversion"/>
  </si>
  <si>
    <t>2021.09.27.</t>
    <phoneticPr fontId="4" type="noConversion"/>
  </si>
  <si>
    <t>지오엠코리아(서동혁)</t>
    <phoneticPr fontId="4" type="noConversion"/>
  </si>
  <si>
    <t>성남시 분당구 성남대로2번길 6 (구미동)</t>
    <phoneticPr fontId="4" type="noConversion"/>
  </si>
  <si>
    <t>수련관 1층 공용공간 도장공사</t>
    <phoneticPr fontId="4" type="noConversion"/>
  </si>
  <si>
    <t>2021.09.14.</t>
    <phoneticPr fontId="4" type="noConversion"/>
  </si>
  <si>
    <t>2021.09.14.~2021.10.11.</t>
    <phoneticPr fontId="4" type="noConversion"/>
  </si>
  <si>
    <t>2021.10.11.(예정)</t>
    <phoneticPr fontId="4" type="noConversion"/>
  </si>
  <si>
    <t>수성건설 주식회사(김동환)</t>
    <phoneticPr fontId="4" type="noConversion"/>
  </si>
  <si>
    <t>성남시 중원구 둔촌대로 156(하대원동)</t>
    <phoneticPr fontId="4" type="noConversion"/>
  </si>
  <si>
    <t>썸썸스페이스 예비창업 딴짓미디어 미디어장비대여</t>
    <phoneticPr fontId="4" type="noConversion"/>
  </si>
  <si>
    <t>2021.09.16.</t>
    <phoneticPr fontId="4" type="noConversion"/>
  </si>
  <si>
    <t>2021.11.16.(예정)</t>
    <phoneticPr fontId="4" type="noConversion"/>
  </si>
  <si>
    <t>2021.09.17.~2021.11.16.</t>
    <phoneticPr fontId="4" type="noConversion"/>
  </si>
  <si>
    <t>주식회사 상상누리(정우진)</t>
    <phoneticPr fontId="4" type="noConversion"/>
  </si>
  <si>
    <t>수원시 장안구 만석로 215(송죽동)</t>
    <phoneticPr fontId="4" type="noConversion"/>
  </si>
  <si>
    <t>2021.경기미래직업교육 온라인 박람회 가상학교 제작</t>
    <phoneticPr fontId="4" type="noConversion"/>
  </si>
  <si>
    <t>2021.09.16.~2021.10.07.</t>
    <phoneticPr fontId="4" type="noConversion"/>
  </si>
  <si>
    <t>2021.10.07.</t>
    <phoneticPr fontId="4" type="noConversion"/>
  </si>
  <si>
    <t>주식회사 아이엠전시문화(최경근)</t>
    <phoneticPr fontId="4" type="noConversion"/>
  </si>
  <si>
    <t>대구광역시 북구 유통단지로24길 34 (산격동)</t>
    <phoneticPr fontId="4" type="noConversion"/>
  </si>
  <si>
    <t>2021.경기미래직업교육 온라인 박람회 진로특강</t>
    <phoneticPr fontId="4" type="noConversion"/>
  </si>
  <si>
    <t>2021.09.16.</t>
    <phoneticPr fontId="4" type="noConversion"/>
  </si>
  <si>
    <t>2021.10.14.</t>
    <phoneticPr fontId="4" type="noConversion"/>
  </si>
  <si>
    <t>크다엔터테인먼트(노대욱)</t>
    <phoneticPr fontId="4" type="noConversion"/>
  </si>
  <si>
    <t>서울특별시 강서구 등촌로35길 134, 201호</t>
    <phoneticPr fontId="4" type="noConversion"/>
  </si>
  <si>
    <t>2021.10.14.(예정)</t>
    <phoneticPr fontId="4" type="noConversion"/>
  </si>
  <si>
    <t xml:space="preserve">수련관 인라인스케이트장(야외농구장) 바닥교체 및 환경조성공사 설계 용역 </t>
    <phoneticPr fontId="4" type="noConversion"/>
  </si>
  <si>
    <t>2021.09.23.</t>
    <phoneticPr fontId="4" type="noConversion"/>
  </si>
  <si>
    <t>2021.09.23.~2021.10.15.</t>
    <phoneticPr fontId="4" type="noConversion"/>
  </si>
  <si>
    <t>2021.10.15.(예정)</t>
    <phoneticPr fontId="4" type="noConversion"/>
  </si>
  <si>
    <t>엘플랜건축사사무소(임흥식)</t>
    <phoneticPr fontId="4" type="noConversion"/>
  </si>
  <si>
    <t>성남시 수정구 산성대로 305(신흥동, 삼부르네상스2)</t>
    <phoneticPr fontId="4" type="noConversion"/>
  </si>
  <si>
    <t>여성가족부 공모사업 SNS어플 디자인컷툰제작</t>
    <phoneticPr fontId="4" type="noConversion"/>
  </si>
  <si>
    <t>2021.09.24.</t>
    <phoneticPr fontId="4" type="noConversion"/>
  </si>
  <si>
    <t>2021.09.24.~2021.10.07.</t>
    <phoneticPr fontId="4" type="noConversion"/>
  </si>
  <si>
    <t>2021.10.07.</t>
    <phoneticPr fontId="4" type="noConversion"/>
  </si>
  <si>
    <t>제로엔터테인먼트(김희민)</t>
    <phoneticPr fontId="4" type="noConversion"/>
  </si>
  <si>
    <t>수원시 팔달구 경수대로 438 (인계동)</t>
    <phoneticPr fontId="4" type="noConversion"/>
  </si>
  <si>
    <t xml:space="preserve">2021.경기미래직업교육 온라인 박람회 전문공연(엔딩) </t>
    <phoneticPr fontId="4" type="noConversion"/>
  </si>
  <si>
    <t>2021.09.24.</t>
    <phoneticPr fontId="4" type="noConversion"/>
  </si>
  <si>
    <t>2021.10.14.</t>
    <phoneticPr fontId="4" type="noConversion"/>
  </si>
  <si>
    <t>코스믹스페이스(김승민)</t>
    <phoneticPr fontId="4" type="noConversion"/>
  </si>
  <si>
    <t>서울특별시 서초구 동광로 28 (방배동)</t>
    <phoneticPr fontId="4" type="noConversion"/>
  </si>
  <si>
    <t>일반</t>
    <phoneticPr fontId="4" type="noConversion"/>
  </si>
  <si>
    <t xml:space="preserve">2021.경기미래직업교육 온라인 박람회 전문공연(오프닝) </t>
    <phoneticPr fontId="4" type="noConversion"/>
  </si>
  <si>
    <t>2021.09.28.~2021.10.08.</t>
    <phoneticPr fontId="4" type="noConversion"/>
  </si>
  <si>
    <t>2021.10.08.</t>
    <phoneticPr fontId="4" type="noConversion"/>
  </si>
  <si>
    <t>생동감(남대원)</t>
    <phoneticPr fontId="4" type="noConversion"/>
  </si>
  <si>
    <t>인천광역시 부평구 동수로 43(부평동)</t>
    <phoneticPr fontId="4" type="noConversion"/>
  </si>
  <si>
    <t>2021.경기미래직업교육 온라인 박람회 온라인 중계촬영장비 등 임차</t>
    <phoneticPr fontId="4" type="noConversion"/>
  </si>
  <si>
    <t>2021.09.29.</t>
    <phoneticPr fontId="4" type="noConversion"/>
  </si>
  <si>
    <t>2021.09.29.~2021.10.18.</t>
    <phoneticPr fontId="4" type="noConversion"/>
  </si>
  <si>
    <t>2021.10.18.(예정)</t>
    <phoneticPr fontId="4" type="noConversion"/>
  </si>
  <si>
    <t>커넥티움(강인성)</t>
    <phoneticPr fontId="4" type="noConversion"/>
  </si>
  <si>
    <t>용인시 기흥구 중부대로 184, A동 3층 308호(영덕동)</t>
    <phoneticPr fontId="4" type="noConversion"/>
  </si>
  <si>
    <t>2021.경기미래직업교육 온라인 박람회 사회자 계약</t>
    <phoneticPr fontId="4" type="noConversion"/>
  </si>
  <si>
    <t>주식회사 엘디스토리(이동열)</t>
    <phoneticPr fontId="4" type="noConversion"/>
  </si>
  <si>
    <t>서울특별시 강서구 양천로 400-12(가양동)</t>
    <phoneticPr fontId="4" type="noConversion"/>
  </si>
  <si>
    <t>서동혁</t>
    <phoneticPr fontId="4" type="noConversion"/>
  </si>
  <si>
    <t>김동환</t>
    <phoneticPr fontId="4" type="noConversion"/>
  </si>
  <si>
    <t>정우진</t>
    <phoneticPr fontId="4" type="noConversion"/>
  </si>
  <si>
    <t>최경근</t>
    <phoneticPr fontId="4" type="noConversion"/>
  </si>
  <si>
    <t>노대욱</t>
    <phoneticPr fontId="4" type="noConversion"/>
  </si>
  <si>
    <t>임흥식</t>
    <phoneticPr fontId="4" type="noConversion"/>
  </si>
  <si>
    <t>김희민</t>
    <phoneticPr fontId="4" type="noConversion"/>
  </si>
  <si>
    <t>김승민</t>
    <phoneticPr fontId="4" type="noConversion"/>
  </si>
  <si>
    <t>남대원</t>
    <phoneticPr fontId="4" type="noConversion"/>
  </si>
  <si>
    <t>강인성</t>
    <phoneticPr fontId="4" type="noConversion"/>
  </si>
  <si>
    <t>이동열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</si>
</sst>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/>
    </xf>
    <xf numFmtId="41" fontId="27" fillId="3" borderId="33" xfId="1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right" vertical="center" wrapText="1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right" vertical="center" wrapText="1"/>
    </xf>
    <xf numFmtId="0" fontId="27" fillId="4" borderId="9" xfId="0" applyFont="1" applyFill="1" applyBorder="1" applyAlignment="1">
      <alignment horizontal="center" vertical="center"/>
    </xf>
    <xf numFmtId="0" fontId="0" fillId="4" borderId="10" xfId="0" applyFill="1" applyBorder="1"/>
    <xf numFmtId="41" fontId="23" fillId="0" borderId="9" xfId="1" applyFont="1" applyBorder="1" applyAlignment="1" applyProtection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horizontal="center" vertical="center"/>
    </xf>
    <xf numFmtId="0" fontId="24" fillId="4" borderId="2" xfId="0" quotePrefix="1" applyFont="1" applyFill="1" applyBorder="1" applyAlignment="1">
      <alignment horizontal="center" vertical="center"/>
    </xf>
    <xf numFmtId="41" fontId="24" fillId="4" borderId="2" xfId="1" quotePrefix="1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52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41" fontId="31" fillId="0" borderId="55" xfId="8" applyNumberFormat="1" applyFont="1" applyBorder="1" applyAlignment="1">
      <alignment horizontal="right" vertical="distributed"/>
    </xf>
    <xf numFmtId="0" fontId="31" fillId="4" borderId="5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9" applyNumberFormat="1" applyFont="1" applyFill="1" applyBorder="1">
      <alignment vertical="center"/>
    </xf>
    <xf numFmtId="38" fontId="3" fillId="4" borderId="58" xfId="4" applyNumberFormat="1" applyFont="1" applyFill="1" applyBorder="1" applyAlignment="1">
      <alignment horizontal="right" vertical="center"/>
    </xf>
    <xf numFmtId="0" fontId="33" fillId="4" borderId="59" xfId="0" applyFont="1" applyFill="1" applyBorder="1" applyAlignment="1">
      <alignment vertical="center"/>
    </xf>
    <xf numFmtId="0" fontId="32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41" fontId="31" fillId="0" borderId="61" xfId="8" applyNumberFormat="1" applyFont="1" applyBorder="1" applyAlignment="1">
      <alignment horizontal="right" vertical="distributed"/>
    </xf>
    <xf numFmtId="0" fontId="31" fillId="4" borderId="6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7" xfId="0" applyNumberFormat="1" applyFont="1" applyBorder="1" applyAlignment="1">
      <alignment horizontal="center" vertical="center" wrapText="1"/>
    </xf>
    <xf numFmtId="9" fontId="17" fillId="0" borderId="39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shrinkToFit="1"/>
    </xf>
  </cellXfs>
  <cellStyles count="257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10" xfId="256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J24" sqref="J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5" customWidth="1"/>
    <col min="7" max="7" width="12.44140625" customWidth="1"/>
    <col min="8" max="8" width="12.44140625" style="67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6.25" thickBot="1" x14ac:dyDescent="0.2">
      <c r="A2" s="142" t="s">
        <v>85</v>
      </c>
      <c r="B2" s="142"/>
      <c r="C2" s="142"/>
      <c r="D2" s="9"/>
      <c r="E2" s="9"/>
      <c r="F2" s="64"/>
      <c r="G2" s="9"/>
      <c r="H2" s="66"/>
      <c r="I2" s="9"/>
      <c r="J2" s="9"/>
      <c r="K2" s="9"/>
      <c r="L2" s="9"/>
    </row>
    <row r="3" spans="1:12" ht="38.25" customHeight="1" thickBot="1" x14ac:dyDescent="0.2">
      <c r="A3" s="83" t="s">
        <v>51</v>
      </c>
      <c r="B3" s="84" t="s">
        <v>33</v>
      </c>
      <c r="C3" s="84" t="s">
        <v>52</v>
      </c>
      <c r="D3" s="84" t="s">
        <v>53</v>
      </c>
      <c r="E3" s="84" t="s">
        <v>54</v>
      </c>
      <c r="F3" s="85" t="s">
        <v>55</v>
      </c>
      <c r="G3" s="84" t="s">
        <v>56</v>
      </c>
      <c r="H3" s="86" t="s">
        <v>57</v>
      </c>
      <c r="I3" s="87" t="s">
        <v>34</v>
      </c>
      <c r="J3" s="87" t="s">
        <v>58</v>
      </c>
      <c r="K3" s="87" t="s">
        <v>59</v>
      </c>
      <c r="L3" s="88" t="s">
        <v>1</v>
      </c>
    </row>
    <row r="4" spans="1:12" s="13" customFormat="1" ht="84.75" customHeight="1" thickTop="1" thickBot="1" x14ac:dyDescent="0.2">
      <c r="A4" s="89">
        <v>2021</v>
      </c>
      <c r="B4" s="90">
        <v>10</v>
      </c>
      <c r="C4" s="90" t="s">
        <v>208</v>
      </c>
      <c r="D4" s="90" t="s">
        <v>209</v>
      </c>
      <c r="E4" s="90" t="s">
        <v>210</v>
      </c>
      <c r="F4" s="91">
        <v>300</v>
      </c>
      <c r="G4" s="91" t="s">
        <v>211</v>
      </c>
      <c r="H4" s="92" t="s">
        <v>212</v>
      </c>
      <c r="I4" s="93" t="s">
        <v>213</v>
      </c>
      <c r="J4" s="93" t="s">
        <v>214</v>
      </c>
      <c r="K4" s="93" t="s">
        <v>215</v>
      </c>
      <c r="L4" s="94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5" sqref="G25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43" t="s">
        <v>77</v>
      </c>
      <c r="B1" s="143"/>
      <c r="C1" s="143"/>
      <c r="D1" s="143"/>
      <c r="E1" s="143"/>
      <c r="F1" s="143"/>
      <c r="G1" s="143"/>
      <c r="H1" s="143"/>
      <c r="I1" s="143"/>
    </row>
    <row r="2" spans="1:9" ht="26.25" thickBot="1" x14ac:dyDescent="0.2">
      <c r="A2" s="189" t="s">
        <v>84</v>
      </c>
      <c r="B2" s="189"/>
      <c r="C2" s="46"/>
      <c r="D2" s="46"/>
      <c r="E2" s="46"/>
      <c r="F2" s="46"/>
      <c r="G2" s="46"/>
      <c r="H2" s="46"/>
      <c r="I2" s="44" t="s">
        <v>2</v>
      </c>
    </row>
    <row r="3" spans="1:9" ht="26.25" customHeight="1" x14ac:dyDescent="0.15">
      <c r="A3" s="196" t="s">
        <v>3</v>
      </c>
      <c r="B3" s="194" t="s">
        <v>4</v>
      </c>
      <c r="C3" s="194" t="s">
        <v>60</v>
      </c>
      <c r="D3" s="194" t="s">
        <v>79</v>
      </c>
      <c r="E3" s="190" t="s">
        <v>82</v>
      </c>
      <c r="F3" s="191"/>
      <c r="G3" s="190" t="s">
        <v>83</v>
      </c>
      <c r="H3" s="191"/>
      <c r="I3" s="192" t="s">
        <v>78</v>
      </c>
    </row>
    <row r="4" spans="1:9" ht="28.5" customHeight="1" x14ac:dyDescent="0.15">
      <c r="A4" s="197"/>
      <c r="B4" s="195"/>
      <c r="C4" s="195"/>
      <c r="D4" s="195"/>
      <c r="E4" s="28" t="s">
        <v>80</v>
      </c>
      <c r="F4" s="28" t="s">
        <v>81</v>
      </c>
      <c r="G4" s="28" t="s">
        <v>80</v>
      </c>
      <c r="H4" s="28" t="s">
        <v>81</v>
      </c>
      <c r="I4" s="193"/>
    </row>
    <row r="5" spans="1:9" ht="28.5" customHeight="1" thickBot="1" x14ac:dyDescent="0.2">
      <c r="A5" s="50"/>
      <c r="B5" s="107" t="s">
        <v>166</v>
      </c>
      <c r="C5" s="51"/>
      <c r="D5" s="52"/>
      <c r="E5" s="95"/>
      <c r="F5" s="53"/>
      <c r="G5" s="95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7" sqref="L7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5" customWidth="1"/>
    <col min="6" max="9" width="12.44140625" customWidth="1"/>
    <col min="10" max="10" width="8.88671875" style="6"/>
    <col min="11" max="11" width="11.6640625" style="7" customWidth="1"/>
    <col min="12" max="12" width="6.6640625" style="6" customWidth="1"/>
  </cols>
  <sheetData>
    <row r="1" spans="1:9" ht="47.25" customHeight="1" thickBot="1" x14ac:dyDescent="0.2">
      <c r="A1" s="141" t="s">
        <v>68</v>
      </c>
      <c r="B1" s="141"/>
      <c r="C1" s="141"/>
      <c r="D1" s="141"/>
      <c r="E1" s="141"/>
      <c r="F1" s="141"/>
      <c r="G1" s="141"/>
      <c r="H1" s="141"/>
      <c r="I1" s="141"/>
    </row>
    <row r="2" spans="1:9" ht="39.75" customHeight="1" thickBot="1" x14ac:dyDescent="0.2">
      <c r="A2" s="72" t="s">
        <v>32</v>
      </c>
      <c r="B2" s="73" t="s">
        <v>33</v>
      </c>
      <c r="C2" s="74" t="s">
        <v>118</v>
      </c>
      <c r="D2" s="74" t="s">
        <v>0</v>
      </c>
      <c r="E2" s="75" t="s">
        <v>119</v>
      </c>
      <c r="F2" s="74" t="s">
        <v>145</v>
      </c>
      <c r="G2" s="74" t="s">
        <v>35</v>
      </c>
      <c r="H2" s="74" t="s">
        <v>36</v>
      </c>
      <c r="I2" s="76" t="s">
        <v>1</v>
      </c>
    </row>
    <row r="3" spans="1:9" s="6" customFormat="1" ht="50.25" customHeight="1" thickTop="1" x14ac:dyDescent="0.15">
      <c r="A3" s="109">
        <v>2021</v>
      </c>
      <c r="B3" s="110">
        <v>10</v>
      </c>
      <c r="C3" s="122" t="s">
        <v>216</v>
      </c>
      <c r="D3" s="110" t="s">
        <v>126</v>
      </c>
      <c r="E3" s="112">
        <v>1500</v>
      </c>
      <c r="F3" s="110" t="s">
        <v>181</v>
      </c>
      <c r="G3" s="110" t="s">
        <v>217</v>
      </c>
      <c r="H3" s="110" t="s">
        <v>218</v>
      </c>
      <c r="I3" s="123"/>
    </row>
    <row r="4" spans="1:9" ht="50.25" customHeight="1" x14ac:dyDescent="0.15">
      <c r="A4" s="109">
        <v>2021</v>
      </c>
      <c r="B4" s="110">
        <v>10</v>
      </c>
      <c r="C4" s="111" t="s">
        <v>219</v>
      </c>
      <c r="D4" s="110" t="s">
        <v>126</v>
      </c>
      <c r="E4" s="112">
        <v>1000</v>
      </c>
      <c r="F4" s="110" t="s">
        <v>181</v>
      </c>
      <c r="G4" s="110" t="s">
        <v>220</v>
      </c>
      <c r="H4" s="110" t="s">
        <v>221</v>
      </c>
      <c r="I4" s="123"/>
    </row>
    <row r="5" spans="1:9" ht="50.25" customHeight="1" x14ac:dyDescent="0.15">
      <c r="A5" s="109">
        <v>2021</v>
      </c>
      <c r="B5" s="110">
        <v>10</v>
      </c>
      <c r="C5" s="111" t="s">
        <v>222</v>
      </c>
      <c r="D5" s="110" t="s">
        <v>126</v>
      </c>
      <c r="E5" s="112">
        <v>8000</v>
      </c>
      <c r="F5" s="110" t="s">
        <v>223</v>
      </c>
      <c r="G5" s="110" t="s">
        <v>224</v>
      </c>
      <c r="H5" s="110" t="s">
        <v>225</v>
      </c>
      <c r="I5" s="123"/>
    </row>
    <row r="6" spans="1:9" ht="50.25" customHeight="1" x14ac:dyDescent="0.15">
      <c r="A6" s="136">
        <v>2021</v>
      </c>
      <c r="B6" s="137">
        <v>10</v>
      </c>
      <c r="C6" s="138" t="s">
        <v>226</v>
      </c>
      <c r="D6" s="137" t="s">
        <v>227</v>
      </c>
      <c r="E6" s="139">
        <v>4000</v>
      </c>
      <c r="F6" s="137" t="s">
        <v>223</v>
      </c>
      <c r="G6" s="137" t="s">
        <v>224</v>
      </c>
      <c r="H6" s="137" t="s">
        <v>225</v>
      </c>
      <c r="I6" s="140"/>
    </row>
    <row r="7" spans="1:9" ht="50.25" customHeight="1" x14ac:dyDescent="0.15">
      <c r="A7" s="109">
        <v>2021</v>
      </c>
      <c r="B7" s="110">
        <v>10</v>
      </c>
      <c r="C7" s="111" t="s">
        <v>228</v>
      </c>
      <c r="D7" s="110" t="s">
        <v>227</v>
      </c>
      <c r="E7" s="112">
        <v>2500</v>
      </c>
      <c r="F7" s="110" t="s">
        <v>223</v>
      </c>
      <c r="G7" s="110" t="s">
        <v>224</v>
      </c>
      <c r="H7" s="110" t="s">
        <v>225</v>
      </c>
      <c r="I7" s="124"/>
    </row>
    <row r="8" spans="1:9" s="6" customFormat="1" ht="51.75" customHeight="1" x14ac:dyDescent="0.15">
      <c r="A8" s="109">
        <v>2021</v>
      </c>
      <c r="B8" s="110">
        <v>10</v>
      </c>
      <c r="C8" s="111" t="s">
        <v>247</v>
      </c>
      <c r="D8" s="110" t="s">
        <v>126</v>
      </c>
      <c r="E8" s="112">
        <v>14000</v>
      </c>
      <c r="F8" s="110" t="s">
        <v>181</v>
      </c>
      <c r="G8" s="110" t="s">
        <v>248</v>
      </c>
      <c r="H8" s="110" t="s">
        <v>252</v>
      </c>
      <c r="I8" s="123"/>
    </row>
    <row r="9" spans="1:9" s="6" customFormat="1" ht="51.75" customHeight="1" thickBot="1" x14ac:dyDescent="0.2">
      <c r="A9" s="125">
        <v>2021</v>
      </c>
      <c r="B9" s="126">
        <v>10</v>
      </c>
      <c r="C9" s="127" t="s">
        <v>249</v>
      </c>
      <c r="D9" s="126" t="s">
        <v>250</v>
      </c>
      <c r="E9" s="128">
        <v>2000</v>
      </c>
      <c r="F9" s="126" t="s">
        <v>181</v>
      </c>
      <c r="G9" s="126" t="s">
        <v>251</v>
      </c>
      <c r="H9" s="126" t="s">
        <v>252</v>
      </c>
      <c r="I9" s="129"/>
    </row>
  </sheetData>
  <mergeCells count="1">
    <mergeCell ref="A1:I1"/>
  </mergeCells>
  <phoneticPr fontId="4" type="noConversion"/>
  <dataValidations count="2">
    <dataValidation type="list" allowBlank="1" showInputMessage="1" showErrorMessage="1" sqref="D3:D9">
      <formula1>"대안,턴키,일반,PQ,수의,실적"</formula1>
    </dataValidation>
    <dataValidation type="textLength" operator="lessThanOrEqual" allowBlank="1" showInputMessage="1" showErrorMessage="1" sqref="F3:F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20" sqref="C20"/>
    </sheetView>
  </sheetViews>
  <sheetFormatPr defaultRowHeight="13.5" x14ac:dyDescent="0.15"/>
  <cols>
    <col min="1" max="1" width="8.6640625" customWidth="1"/>
    <col min="2" max="2" width="8.77734375" customWidth="1"/>
    <col min="3" max="3" width="48.44140625" customWidth="1"/>
    <col min="4" max="4" width="10.88671875" customWidth="1"/>
    <col min="5" max="5" width="12.44140625" customWidth="1"/>
    <col min="6" max="6" width="12.44140625" style="65" customWidth="1"/>
    <col min="7" max="8" width="12.44140625" customWidth="1"/>
    <col min="9" max="9" width="12.44140625" style="65" customWidth="1"/>
    <col min="10" max="10" width="8.88671875" style="6"/>
    <col min="11" max="11" width="11.6640625" style="7" customWidth="1"/>
    <col min="12" max="12" width="11.33203125" style="6" bestFit="1" customWidth="1"/>
  </cols>
  <sheetData>
    <row r="1" spans="1:13" ht="63" customHeight="1" thickBot="1" x14ac:dyDescent="0.2">
      <c r="A1" s="141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39" customHeight="1" thickBot="1" x14ac:dyDescent="0.2">
      <c r="A2" s="77" t="s">
        <v>32</v>
      </c>
      <c r="B2" s="78" t="s">
        <v>33</v>
      </c>
      <c r="C2" s="79" t="s">
        <v>74</v>
      </c>
      <c r="D2" s="79" t="s">
        <v>73</v>
      </c>
      <c r="E2" s="79" t="s">
        <v>0</v>
      </c>
      <c r="F2" s="80" t="s">
        <v>72</v>
      </c>
      <c r="G2" s="78" t="s">
        <v>71</v>
      </c>
      <c r="H2" s="78" t="s">
        <v>70</v>
      </c>
      <c r="I2" s="80" t="s">
        <v>69</v>
      </c>
      <c r="J2" s="79" t="s">
        <v>34</v>
      </c>
      <c r="K2" s="79" t="s">
        <v>35</v>
      </c>
      <c r="L2" s="79" t="s">
        <v>36</v>
      </c>
      <c r="M2" s="81" t="s">
        <v>1</v>
      </c>
    </row>
    <row r="3" spans="1:13" s="6" customFormat="1" ht="76.5" customHeight="1" thickTop="1" thickBot="1" x14ac:dyDescent="0.2">
      <c r="A3" s="131">
        <v>2021</v>
      </c>
      <c r="B3" s="132">
        <v>10</v>
      </c>
      <c r="C3" s="132" t="s">
        <v>243</v>
      </c>
      <c r="D3" s="132" t="s">
        <v>244</v>
      </c>
      <c r="E3" s="132" t="s">
        <v>126</v>
      </c>
      <c r="F3" s="133">
        <v>19000</v>
      </c>
      <c r="G3" s="134">
        <v>0</v>
      </c>
      <c r="H3" s="134">
        <v>190000</v>
      </c>
      <c r="I3" s="133">
        <v>19000</v>
      </c>
      <c r="J3" s="132" t="s">
        <v>181</v>
      </c>
      <c r="K3" s="132" t="s">
        <v>245</v>
      </c>
      <c r="L3" s="132" t="s">
        <v>246</v>
      </c>
      <c r="M3" s="135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43" t="s">
        <v>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44" t="s">
        <v>2</v>
      </c>
      <c r="K2" s="144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3"/>
      <c r="B4" s="34"/>
      <c r="C4" s="47" t="s">
        <v>125</v>
      </c>
      <c r="D4" s="36"/>
      <c r="E4" s="37"/>
      <c r="F4" s="38"/>
      <c r="G4" s="38"/>
      <c r="H4" s="36"/>
      <c r="I4" s="35"/>
      <c r="J4" s="39"/>
      <c r="K4" s="4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A16" sqref="A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43" t="s">
        <v>98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44" t="s">
        <v>99</v>
      </c>
      <c r="K2" s="144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30"/>
      <c r="B4" s="31"/>
      <c r="C4" s="48" t="s">
        <v>125</v>
      </c>
      <c r="D4" s="36"/>
      <c r="E4" s="37"/>
      <c r="F4" s="38"/>
      <c r="G4" s="38"/>
      <c r="H4" s="36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115" zoomScaleNormal="115" workbookViewId="0">
      <selection sqref="A1:I1"/>
    </sheetView>
  </sheetViews>
  <sheetFormatPr defaultRowHeight="13.5" x14ac:dyDescent="0.15"/>
  <cols>
    <col min="1" max="1" width="31.6640625" style="60" customWidth="1"/>
    <col min="2" max="2" width="17.77734375" style="60" bestFit="1" customWidth="1"/>
    <col min="3" max="3" width="12.109375" style="60" customWidth="1"/>
    <col min="4" max="8" width="11.21875" style="60" customWidth="1"/>
    <col min="9" max="9" width="9.6640625" style="60" customWidth="1"/>
    <col min="10" max="10" width="8.88671875" style="45"/>
    <col min="11" max="11" width="8.88671875" style="45" customWidth="1"/>
    <col min="12" max="16384" width="8.88671875" style="45"/>
  </cols>
  <sheetData>
    <row r="1" spans="1:9" ht="25.5" x14ac:dyDescent="0.15">
      <c r="A1" s="145" t="s">
        <v>5</v>
      </c>
      <c r="B1" s="145"/>
      <c r="C1" s="145"/>
      <c r="D1" s="145"/>
      <c r="E1" s="145"/>
      <c r="F1" s="145"/>
      <c r="G1" s="145"/>
      <c r="H1" s="145"/>
      <c r="I1" s="145"/>
    </row>
    <row r="2" spans="1:9" ht="25.5" x14ac:dyDescent="0.15">
      <c r="A2" s="56" t="s">
        <v>85</v>
      </c>
      <c r="B2" s="56"/>
      <c r="C2" s="57"/>
      <c r="D2" s="57"/>
      <c r="E2" s="57"/>
      <c r="F2" s="58"/>
      <c r="G2" s="58"/>
      <c r="H2" s="146" t="s">
        <v>2</v>
      </c>
      <c r="I2" s="146"/>
    </row>
    <row r="3" spans="1:9" ht="23.25" customHeight="1" x14ac:dyDescent="0.15">
      <c r="A3" s="55" t="s">
        <v>4</v>
      </c>
      <c r="B3" s="55" t="s">
        <v>15</v>
      </c>
      <c r="C3" s="55" t="s">
        <v>6</v>
      </c>
      <c r="D3" s="55" t="s">
        <v>7</v>
      </c>
      <c r="E3" s="55" t="s">
        <v>8</v>
      </c>
      <c r="F3" s="55" t="s">
        <v>9</v>
      </c>
      <c r="G3" s="59" t="s">
        <v>49</v>
      </c>
      <c r="H3" s="55" t="s">
        <v>14</v>
      </c>
      <c r="I3" s="55" t="s">
        <v>10</v>
      </c>
    </row>
    <row r="4" spans="1:9" ht="23.25" customHeight="1" x14ac:dyDescent="0.15">
      <c r="A4" s="198" t="s">
        <v>204</v>
      </c>
      <c r="B4" s="68" t="s">
        <v>113</v>
      </c>
      <c r="C4" s="82">
        <v>2904000</v>
      </c>
      <c r="D4" s="68" t="s">
        <v>137</v>
      </c>
      <c r="E4" s="68" t="s">
        <v>128</v>
      </c>
      <c r="F4" s="68" t="s">
        <v>138</v>
      </c>
      <c r="G4" s="69" t="s">
        <v>186</v>
      </c>
      <c r="H4" s="69" t="s">
        <v>205</v>
      </c>
      <c r="I4" s="55"/>
    </row>
    <row r="5" spans="1:9" ht="23.25" customHeight="1" x14ac:dyDescent="0.15">
      <c r="A5" s="199" t="s">
        <v>231</v>
      </c>
      <c r="B5" s="68" t="s">
        <v>122</v>
      </c>
      <c r="C5" s="82">
        <v>3960000</v>
      </c>
      <c r="D5" s="68" t="s">
        <v>127</v>
      </c>
      <c r="E5" s="68" t="s">
        <v>128</v>
      </c>
      <c r="F5" s="68" t="s">
        <v>129</v>
      </c>
      <c r="G5" s="69" t="s">
        <v>232</v>
      </c>
      <c r="H5" s="69" t="s">
        <v>233</v>
      </c>
      <c r="I5" s="69"/>
    </row>
    <row r="6" spans="1:9" ht="23.25" customHeight="1" x14ac:dyDescent="0.15">
      <c r="A6" s="199" t="s">
        <v>193</v>
      </c>
      <c r="B6" s="68" t="s">
        <v>121</v>
      </c>
      <c r="C6" s="82">
        <v>4362600</v>
      </c>
      <c r="D6" s="68" t="s">
        <v>156</v>
      </c>
      <c r="E6" s="68" t="s">
        <v>128</v>
      </c>
      <c r="F6" s="68" t="s">
        <v>129</v>
      </c>
      <c r="G6" s="69" t="s">
        <v>194</v>
      </c>
      <c r="H6" s="69" t="s">
        <v>195</v>
      </c>
      <c r="I6" s="69"/>
    </row>
    <row r="7" spans="1:9" ht="23.25" customHeight="1" x14ac:dyDescent="0.15">
      <c r="A7" s="199" t="s">
        <v>196</v>
      </c>
      <c r="B7" s="68" t="s">
        <v>121</v>
      </c>
      <c r="C7" s="82">
        <v>7101600</v>
      </c>
      <c r="D7" s="68" t="s">
        <v>155</v>
      </c>
      <c r="E7" s="68" t="s">
        <v>128</v>
      </c>
      <c r="F7" s="68" t="s">
        <v>129</v>
      </c>
      <c r="G7" s="69" t="s">
        <v>194</v>
      </c>
      <c r="H7" s="69" t="s">
        <v>197</v>
      </c>
      <c r="I7" s="69"/>
    </row>
    <row r="8" spans="1:9" ht="23.25" customHeight="1" x14ac:dyDescent="0.15">
      <c r="A8" s="199" t="s">
        <v>200</v>
      </c>
      <c r="B8" s="68" t="s">
        <v>132</v>
      </c>
      <c r="C8" s="82">
        <v>3600000</v>
      </c>
      <c r="D8" s="68" t="s">
        <v>133</v>
      </c>
      <c r="E8" s="68" t="s">
        <v>134</v>
      </c>
      <c r="F8" s="68" t="s">
        <v>135</v>
      </c>
      <c r="G8" s="69" t="s">
        <v>186</v>
      </c>
      <c r="H8" s="69" t="s">
        <v>186</v>
      </c>
      <c r="I8" s="69"/>
    </row>
    <row r="9" spans="1:9" ht="23.25" customHeight="1" x14ac:dyDescent="0.15">
      <c r="A9" s="199" t="s">
        <v>229</v>
      </c>
      <c r="B9" s="68" t="s">
        <v>114</v>
      </c>
      <c r="C9" s="82">
        <v>4800000</v>
      </c>
      <c r="D9" s="68" t="s">
        <v>144</v>
      </c>
      <c r="E9" s="68" t="s">
        <v>128</v>
      </c>
      <c r="F9" s="68" t="s">
        <v>129</v>
      </c>
      <c r="G9" s="69" t="s">
        <v>186</v>
      </c>
      <c r="H9" s="69" t="s">
        <v>202</v>
      </c>
      <c r="I9" s="69"/>
    </row>
    <row r="10" spans="1:9" ht="23.25" customHeight="1" x14ac:dyDescent="0.15">
      <c r="A10" s="200" t="s">
        <v>235</v>
      </c>
      <c r="B10" s="113" t="s">
        <v>115</v>
      </c>
      <c r="C10" s="114">
        <v>11959200</v>
      </c>
      <c r="D10" s="68" t="s">
        <v>139</v>
      </c>
      <c r="E10" s="68" t="s">
        <v>140</v>
      </c>
      <c r="F10" s="68" t="s">
        <v>141</v>
      </c>
      <c r="G10" s="69" t="s">
        <v>186</v>
      </c>
      <c r="H10" s="69" t="s">
        <v>186</v>
      </c>
      <c r="I10" s="69"/>
    </row>
    <row r="11" spans="1:9" ht="23.25" customHeight="1" x14ac:dyDescent="0.15">
      <c r="A11" s="200" t="s">
        <v>240</v>
      </c>
      <c r="B11" s="68" t="s">
        <v>120</v>
      </c>
      <c r="C11" s="114">
        <v>1867200</v>
      </c>
      <c r="D11" s="68" t="s">
        <v>130</v>
      </c>
      <c r="E11" s="68" t="s">
        <v>142</v>
      </c>
      <c r="F11" s="68" t="s">
        <v>143</v>
      </c>
      <c r="G11" s="69" t="s">
        <v>186</v>
      </c>
      <c r="H11" s="69" t="s">
        <v>202</v>
      </c>
      <c r="I11" s="69"/>
    </row>
    <row r="12" spans="1:9" ht="23.25" customHeight="1" x14ac:dyDescent="0.15">
      <c r="A12" s="200" t="s">
        <v>239</v>
      </c>
      <c r="B12" s="68" t="s">
        <v>149</v>
      </c>
      <c r="C12" s="114">
        <v>1200000</v>
      </c>
      <c r="D12" s="68" t="s">
        <v>150</v>
      </c>
      <c r="E12" s="68" t="s">
        <v>151</v>
      </c>
      <c r="F12" s="68" t="s">
        <v>152</v>
      </c>
      <c r="G12" s="69" t="s">
        <v>186</v>
      </c>
      <c r="H12" s="69" t="s">
        <v>186</v>
      </c>
      <c r="I12" s="69"/>
    </row>
    <row r="13" spans="1:9" ht="23.25" customHeight="1" x14ac:dyDescent="0.15">
      <c r="A13" s="200" t="s">
        <v>236</v>
      </c>
      <c r="B13" s="68" t="s">
        <v>124</v>
      </c>
      <c r="C13" s="114">
        <v>1195200</v>
      </c>
      <c r="D13" s="68" t="s">
        <v>130</v>
      </c>
      <c r="E13" s="68" t="s">
        <v>151</v>
      </c>
      <c r="F13" s="68" t="s">
        <v>152</v>
      </c>
      <c r="G13" s="69" t="s">
        <v>186</v>
      </c>
      <c r="H13" s="69" t="s">
        <v>186</v>
      </c>
      <c r="I13" s="69"/>
    </row>
    <row r="14" spans="1:9" ht="23.25" customHeight="1" x14ac:dyDescent="0.15">
      <c r="A14" s="200" t="s">
        <v>176</v>
      </c>
      <c r="B14" s="68" t="s">
        <v>153</v>
      </c>
      <c r="C14" s="114">
        <v>30510000</v>
      </c>
      <c r="D14" s="68" t="s">
        <v>130</v>
      </c>
      <c r="E14" s="68" t="s">
        <v>154</v>
      </c>
      <c r="F14" s="68" t="s">
        <v>152</v>
      </c>
      <c r="G14" s="69" t="s">
        <v>186</v>
      </c>
      <c r="H14" s="69" t="s">
        <v>186</v>
      </c>
      <c r="I14" s="69"/>
    </row>
    <row r="15" spans="1:9" ht="23.25" customHeight="1" x14ac:dyDescent="0.15">
      <c r="A15" s="198" t="s">
        <v>201</v>
      </c>
      <c r="B15" s="113" t="s">
        <v>146</v>
      </c>
      <c r="C15" s="114">
        <v>997213000</v>
      </c>
      <c r="D15" s="68" t="s">
        <v>147</v>
      </c>
      <c r="E15" s="68" t="s">
        <v>116</v>
      </c>
      <c r="F15" s="68" t="s">
        <v>117</v>
      </c>
      <c r="G15" s="96" t="s">
        <v>186</v>
      </c>
      <c r="H15" s="69" t="s">
        <v>202</v>
      </c>
      <c r="I15" s="69"/>
    </row>
    <row r="16" spans="1:9" ht="23.25" customHeight="1" x14ac:dyDescent="0.15">
      <c r="A16" s="115" t="s">
        <v>241</v>
      </c>
      <c r="B16" s="113" t="s">
        <v>131</v>
      </c>
      <c r="C16" s="82">
        <v>7920000</v>
      </c>
      <c r="D16" s="68" t="s">
        <v>130</v>
      </c>
      <c r="E16" s="68" t="s">
        <v>128</v>
      </c>
      <c r="F16" s="68" t="s">
        <v>129</v>
      </c>
      <c r="G16" s="96" t="s">
        <v>253</v>
      </c>
      <c r="H16" s="96" t="s">
        <v>205</v>
      </c>
      <c r="I16" s="69"/>
    </row>
    <row r="17" spans="1:9" ht="23.25" customHeight="1" x14ac:dyDescent="0.15">
      <c r="A17" s="115" t="s">
        <v>206</v>
      </c>
      <c r="B17" s="113" t="s">
        <v>165</v>
      </c>
      <c r="C17" s="82">
        <v>2725800</v>
      </c>
      <c r="D17" s="68" t="s">
        <v>172</v>
      </c>
      <c r="E17" s="68" t="s">
        <v>173</v>
      </c>
      <c r="F17" s="68" t="s">
        <v>174</v>
      </c>
      <c r="G17" s="69" t="s">
        <v>207</v>
      </c>
      <c r="H17" s="69" t="s">
        <v>205</v>
      </c>
      <c r="I17" s="69"/>
    </row>
    <row r="18" spans="1:9" ht="23.25" customHeight="1" x14ac:dyDescent="0.15">
      <c r="A18" s="115" t="s">
        <v>178</v>
      </c>
      <c r="B18" s="113" t="s">
        <v>167</v>
      </c>
      <c r="C18" s="82">
        <v>78243200</v>
      </c>
      <c r="D18" s="68" t="s">
        <v>168</v>
      </c>
      <c r="E18" s="68" t="s">
        <v>169</v>
      </c>
      <c r="F18" s="68" t="s">
        <v>170</v>
      </c>
      <c r="G18" s="96" t="s">
        <v>177</v>
      </c>
      <c r="H18" s="69" t="s">
        <v>177</v>
      </c>
      <c r="I18" s="69"/>
    </row>
    <row r="19" spans="1:9" ht="23.25" customHeight="1" x14ac:dyDescent="0.15">
      <c r="A19" s="115" t="s">
        <v>160</v>
      </c>
      <c r="B19" s="113" t="s">
        <v>161</v>
      </c>
      <c r="C19" s="82">
        <v>2970000</v>
      </c>
      <c r="D19" s="68" t="s">
        <v>162</v>
      </c>
      <c r="E19" s="68" t="s">
        <v>163</v>
      </c>
      <c r="F19" s="68" t="s">
        <v>164</v>
      </c>
      <c r="G19" s="96" t="s">
        <v>177</v>
      </c>
      <c r="H19" s="69" t="s">
        <v>177</v>
      </c>
      <c r="I19" s="69"/>
    </row>
    <row r="20" spans="1:9" ht="23.25" customHeight="1" x14ac:dyDescent="0.15">
      <c r="A20" s="115" t="s">
        <v>182</v>
      </c>
      <c r="B20" s="113" t="s">
        <v>183</v>
      </c>
      <c r="C20" s="82">
        <v>2200000</v>
      </c>
      <c r="D20" s="68" t="s">
        <v>184</v>
      </c>
      <c r="E20" s="68" t="s">
        <v>185</v>
      </c>
      <c r="F20" s="68" t="s">
        <v>186</v>
      </c>
      <c r="G20" s="120" t="s">
        <v>187</v>
      </c>
      <c r="H20" s="120" t="s">
        <v>188</v>
      </c>
      <c r="I20" s="69"/>
    </row>
    <row r="21" spans="1:9" ht="23.25" customHeight="1" x14ac:dyDescent="0.15">
      <c r="A21" s="117" t="s">
        <v>189</v>
      </c>
      <c r="B21" s="118" t="s">
        <v>190</v>
      </c>
      <c r="C21" s="82">
        <v>3163600</v>
      </c>
      <c r="D21" s="68" t="s">
        <v>175</v>
      </c>
      <c r="E21" s="68" t="s">
        <v>175</v>
      </c>
      <c r="F21" s="68" t="s">
        <v>191</v>
      </c>
      <c r="G21" s="68" t="s">
        <v>192</v>
      </c>
      <c r="H21" s="68" t="s">
        <v>192</v>
      </c>
      <c r="I21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7" zoomScale="115" zoomScaleNormal="115" workbookViewId="0">
      <selection activeCell="L11" sqref="L11"/>
    </sheetView>
  </sheetViews>
  <sheetFormatPr defaultRowHeight="13.5" x14ac:dyDescent="0.15"/>
  <cols>
    <col min="1" max="1" width="16.109375" style="60" customWidth="1"/>
    <col min="2" max="2" width="31.44140625" style="60" customWidth="1"/>
    <col min="3" max="3" width="13.33203125" style="60" customWidth="1"/>
    <col min="4" max="8" width="12.21875" style="60" customWidth="1"/>
    <col min="9" max="9" width="9.33203125" style="63" customWidth="1"/>
    <col min="10" max="16384" width="8.88671875" style="45"/>
  </cols>
  <sheetData>
    <row r="1" spans="1:9" ht="25.5" x14ac:dyDescent="0.15">
      <c r="A1" s="145" t="s">
        <v>11</v>
      </c>
      <c r="B1" s="145"/>
      <c r="C1" s="145"/>
      <c r="D1" s="145"/>
      <c r="E1" s="145"/>
      <c r="F1" s="145"/>
      <c r="G1" s="145"/>
      <c r="H1" s="145"/>
      <c r="I1" s="145"/>
    </row>
    <row r="2" spans="1:9" ht="25.5" x14ac:dyDescent="0.15">
      <c r="A2" s="147" t="s">
        <v>85</v>
      </c>
      <c r="B2" s="147"/>
      <c r="C2" s="57"/>
      <c r="D2" s="57"/>
      <c r="E2" s="57"/>
      <c r="F2" s="57"/>
      <c r="G2" s="57"/>
      <c r="H2" s="57"/>
      <c r="I2" s="61" t="s">
        <v>65</v>
      </c>
    </row>
    <row r="3" spans="1:9" ht="22.5" customHeight="1" x14ac:dyDescent="0.15">
      <c r="A3" s="62" t="s">
        <v>3</v>
      </c>
      <c r="B3" s="55" t="s">
        <v>4</v>
      </c>
      <c r="C3" s="55" t="s">
        <v>60</v>
      </c>
      <c r="D3" s="55" t="s">
        <v>61</v>
      </c>
      <c r="E3" s="55" t="s">
        <v>66</v>
      </c>
      <c r="F3" s="55" t="s">
        <v>62</v>
      </c>
      <c r="G3" s="55" t="s">
        <v>63</v>
      </c>
      <c r="H3" s="55" t="s">
        <v>64</v>
      </c>
      <c r="I3" s="55" t="s">
        <v>76</v>
      </c>
    </row>
    <row r="4" spans="1:9" ht="22.5" customHeight="1" x14ac:dyDescent="0.15">
      <c r="A4" s="70" t="s">
        <v>123</v>
      </c>
      <c r="B4" s="198" t="s">
        <v>203</v>
      </c>
      <c r="C4" s="68" t="s">
        <v>113</v>
      </c>
      <c r="D4" s="82">
        <v>2904000</v>
      </c>
      <c r="E4" s="71" t="s">
        <v>112</v>
      </c>
      <c r="F4" s="82">
        <v>242000</v>
      </c>
      <c r="G4" s="71" t="s">
        <v>31</v>
      </c>
      <c r="H4" s="82">
        <v>242000</v>
      </c>
      <c r="I4" s="55"/>
    </row>
    <row r="5" spans="1:9" ht="22.5" customHeight="1" x14ac:dyDescent="0.15">
      <c r="A5" s="70" t="s">
        <v>111</v>
      </c>
      <c r="B5" s="199" t="s">
        <v>231</v>
      </c>
      <c r="C5" s="68" t="s">
        <v>122</v>
      </c>
      <c r="D5" s="82">
        <v>3960000</v>
      </c>
      <c r="E5" s="71" t="s">
        <v>112</v>
      </c>
      <c r="F5" s="82">
        <v>330000</v>
      </c>
      <c r="G5" s="71" t="s">
        <v>31</v>
      </c>
      <c r="H5" s="82">
        <v>330000</v>
      </c>
      <c r="I5" s="69"/>
    </row>
    <row r="6" spans="1:9" ht="22.5" customHeight="1" x14ac:dyDescent="0.15">
      <c r="A6" s="70" t="s">
        <v>111</v>
      </c>
      <c r="B6" s="199" t="s">
        <v>193</v>
      </c>
      <c r="C6" s="68" t="s">
        <v>121</v>
      </c>
      <c r="D6" s="82">
        <v>4362600</v>
      </c>
      <c r="E6" s="71" t="s">
        <v>31</v>
      </c>
      <c r="F6" s="82">
        <v>339710</v>
      </c>
      <c r="G6" s="201"/>
      <c r="H6" s="82">
        <v>339710</v>
      </c>
      <c r="I6" s="69"/>
    </row>
    <row r="7" spans="1:9" ht="22.5" customHeight="1" x14ac:dyDescent="0.15">
      <c r="A7" s="70" t="s">
        <v>111</v>
      </c>
      <c r="B7" s="199" t="s">
        <v>198</v>
      </c>
      <c r="C7" s="68" t="s">
        <v>121</v>
      </c>
      <c r="D7" s="82">
        <v>7101600</v>
      </c>
      <c r="E7" s="71" t="s">
        <v>31</v>
      </c>
      <c r="F7" s="82">
        <v>591800</v>
      </c>
      <c r="G7" s="71" t="s">
        <v>31</v>
      </c>
      <c r="H7" s="82">
        <v>591800</v>
      </c>
      <c r="I7" s="69"/>
    </row>
    <row r="8" spans="1:9" ht="22.5" customHeight="1" x14ac:dyDescent="0.15">
      <c r="A8" s="70" t="s">
        <v>85</v>
      </c>
      <c r="B8" s="199" t="s">
        <v>199</v>
      </c>
      <c r="C8" s="68" t="s">
        <v>136</v>
      </c>
      <c r="D8" s="82">
        <v>3600000</v>
      </c>
      <c r="E8" s="71" t="s">
        <v>31</v>
      </c>
      <c r="F8" s="82">
        <v>300000</v>
      </c>
      <c r="G8" s="71" t="s">
        <v>31</v>
      </c>
      <c r="H8" s="82">
        <v>300000</v>
      </c>
      <c r="I8" s="69"/>
    </row>
    <row r="9" spans="1:9" ht="22.5" customHeight="1" x14ac:dyDescent="0.15">
      <c r="A9" s="70" t="s">
        <v>111</v>
      </c>
      <c r="B9" s="199" t="s">
        <v>230</v>
      </c>
      <c r="C9" s="68" t="s">
        <v>114</v>
      </c>
      <c r="D9" s="82">
        <v>4800000</v>
      </c>
      <c r="E9" s="71" t="s">
        <v>31</v>
      </c>
      <c r="F9" s="82">
        <v>400000</v>
      </c>
      <c r="G9" s="71" t="s">
        <v>31</v>
      </c>
      <c r="H9" s="82">
        <v>400000</v>
      </c>
      <c r="I9" s="69"/>
    </row>
    <row r="10" spans="1:9" ht="22.5" customHeight="1" x14ac:dyDescent="0.15">
      <c r="A10" s="70" t="s">
        <v>111</v>
      </c>
      <c r="B10" s="200" t="s">
        <v>234</v>
      </c>
      <c r="C10" s="113" t="s">
        <v>115</v>
      </c>
      <c r="D10" s="114">
        <v>11959200</v>
      </c>
      <c r="E10" s="71" t="s">
        <v>31</v>
      </c>
      <c r="F10" s="114">
        <v>996600</v>
      </c>
      <c r="G10" s="71" t="s">
        <v>31</v>
      </c>
      <c r="H10" s="114">
        <v>996600</v>
      </c>
      <c r="I10" s="69"/>
    </row>
    <row r="11" spans="1:9" ht="22.5" customHeight="1" x14ac:dyDescent="0.15">
      <c r="A11" s="70" t="s">
        <v>85</v>
      </c>
      <c r="B11" s="200" t="s">
        <v>240</v>
      </c>
      <c r="C11" s="68" t="s">
        <v>120</v>
      </c>
      <c r="D11" s="114">
        <v>1867200</v>
      </c>
      <c r="E11" s="71" t="s">
        <v>31</v>
      </c>
      <c r="F11" s="114">
        <v>155600</v>
      </c>
      <c r="G11" s="71" t="s">
        <v>31</v>
      </c>
      <c r="H11" s="114">
        <v>155600</v>
      </c>
      <c r="I11" s="69"/>
    </row>
    <row r="12" spans="1:9" ht="22.5" customHeight="1" x14ac:dyDescent="0.15">
      <c r="A12" s="70" t="s">
        <v>85</v>
      </c>
      <c r="B12" s="200" t="s">
        <v>238</v>
      </c>
      <c r="C12" s="68" t="s">
        <v>149</v>
      </c>
      <c r="D12" s="114">
        <v>1200000</v>
      </c>
      <c r="E12" s="71" t="s">
        <v>31</v>
      </c>
      <c r="F12" s="114">
        <v>100000</v>
      </c>
      <c r="G12" s="71" t="s">
        <v>31</v>
      </c>
      <c r="H12" s="114">
        <v>100000</v>
      </c>
      <c r="I12" s="69"/>
    </row>
    <row r="13" spans="1:9" ht="22.5" customHeight="1" x14ac:dyDescent="0.15">
      <c r="A13" s="70" t="s">
        <v>111</v>
      </c>
      <c r="B13" s="200" t="s">
        <v>237</v>
      </c>
      <c r="C13" s="68" t="s">
        <v>124</v>
      </c>
      <c r="D13" s="114">
        <v>1195200</v>
      </c>
      <c r="E13" s="71" t="s">
        <v>31</v>
      </c>
      <c r="F13" s="114">
        <v>99600</v>
      </c>
      <c r="G13" s="71" t="s">
        <v>31</v>
      </c>
      <c r="H13" s="114">
        <v>99600</v>
      </c>
      <c r="I13" s="69"/>
    </row>
    <row r="14" spans="1:9" ht="22.5" customHeight="1" x14ac:dyDescent="0.15">
      <c r="A14" s="70" t="s">
        <v>85</v>
      </c>
      <c r="B14" s="200" t="s">
        <v>242</v>
      </c>
      <c r="C14" s="68" t="s">
        <v>157</v>
      </c>
      <c r="D14" s="114">
        <v>30510000</v>
      </c>
      <c r="E14" s="71" t="s">
        <v>31</v>
      </c>
      <c r="F14" s="114">
        <v>726000</v>
      </c>
      <c r="G14" s="71" t="s">
        <v>31</v>
      </c>
      <c r="H14" s="114">
        <v>726000</v>
      </c>
      <c r="I14" s="69"/>
    </row>
    <row r="15" spans="1:9" ht="22.5" customHeight="1" x14ac:dyDescent="0.15">
      <c r="A15" s="70" t="s">
        <v>111</v>
      </c>
      <c r="B15" s="200" t="s">
        <v>201</v>
      </c>
      <c r="C15" s="118" t="s">
        <v>148</v>
      </c>
      <c r="D15" s="114">
        <v>997213000</v>
      </c>
      <c r="E15" s="71" t="s">
        <v>31</v>
      </c>
      <c r="F15" s="114">
        <v>63236920</v>
      </c>
      <c r="G15" s="71" t="s">
        <v>31</v>
      </c>
      <c r="H15" s="114">
        <v>63236920</v>
      </c>
      <c r="I15" s="69"/>
    </row>
    <row r="16" spans="1:9" ht="22.5" customHeight="1" x14ac:dyDescent="0.15">
      <c r="A16" s="70" t="s">
        <v>85</v>
      </c>
      <c r="B16" s="117" t="s">
        <v>241</v>
      </c>
      <c r="C16" s="118" t="s">
        <v>131</v>
      </c>
      <c r="D16" s="82">
        <v>7920000</v>
      </c>
      <c r="E16" s="71" t="s">
        <v>31</v>
      </c>
      <c r="F16" s="82">
        <v>660000</v>
      </c>
      <c r="G16" s="71" t="s">
        <v>31</v>
      </c>
      <c r="H16" s="82">
        <v>660000</v>
      </c>
      <c r="I16" s="69"/>
    </row>
    <row r="17" spans="1:9" ht="22.5" customHeight="1" x14ac:dyDescent="0.15">
      <c r="A17" s="70" t="s">
        <v>85</v>
      </c>
      <c r="B17" s="115" t="s">
        <v>206</v>
      </c>
      <c r="C17" s="113" t="s">
        <v>165</v>
      </c>
      <c r="D17" s="82">
        <v>2725800</v>
      </c>
      <c r="E17" s="71" t="s">
        <v>31</v>
      </c>
      <c r="F17" s="82">
        <v>908600</v>
      </c>
      <c r="G17" s="71" t="s">
        <v>31</v>
      </c>
      <c r="H17" s="82">
        <v>908600</v>
      </c>
      <c r="I17" s="69"/>
    </row>
    <row r="18" spans="1:9" ht="22.5" customHeight="1" x14ac:dyDescent="0.15">
      <c r="A18" s="70" t="s">
        <v>85</v>
      </c>
      <c r="B18" s="115" t="s">
        <v>179</v>
      </c>
      <c r="C18" s="113" t="s">
        <v>167</v>
      </c>
      <c r="D18" s="82">
        <v>78243200</v>
      </c>
      <c r="E18" s="71"/>
      <c r="F18" s="114" t="s">
        <v>177</v>
      </c>
      <c r="G18" s="71" t="s">
        <v>31</v>
      </c>
      <c r="H18" s="114" t="s">
        <v>177</v>
      </c>
      <c r="I18" s="69"/>
    </row>
    <row r="19" spans="1:9" ht="22.5" customHeight="1" x14ac:dyDescent="0.15">
      <c r="A19" s="70" t="s">
        <v>85</v>
      </c>
      <c r="B19" s="117" t="s">
        <v>160</v>
      </c>
      <c r="C19" s="118" t="s">
        <v>161</v>
      </c>
      <c r="D19" s="82">
        <v>2970000</v>
      </c>
      <c r="E19" s="71" t="s">
        <v>31</v>
      </c>
      <c r="F19" s="114" t="s">
        <v>177</v>
      </c>
      <c r="G19" s="71" t="s">
        <v>31</v>
      </c>
      <c r="H19" s="114" t="s">
        <v>177</v>
      </c>
      <c r="I19" s="69"/>
    </row>
    <row r="20" spans="1:9" ht="22.5" customHeight="1" x14ac:dyDescent="0.15">
      <c r="A20" s="70" t="s">
        <v>85</v>
      </c>
      <c r="B20" s="115" t="s">
        <v>182</v>
      </c>
      <c r="C20" s="113" t="s">
        <v>183</v>
      </c>
      <c r="D20" s="82">
        <v>2200000</v>
      </c>
      <c r="E20" s="71"/>
      <c r="F20" s="121"/>
      <c r="G20" s="119">
        <v>2200000</v>
      </c>
      <c r="H20" s="121">
        <v>2200000</v>
      </c>
      <c r="I20" s="69"/>
    </row>
    <row r="21" spans="1:9" ht="22.5" customHeight="1" x14ac:dyDescent="0.15">
      <c r="A21" s="70" t="s">
        <v>85</v>
      </c>
      <c r="B21" s="117" t="s">
        <v>189</v>
      </c>
      <c r="C21" s="118" t="s">
        <v>190</v>
      </c>
      <c r="D21" s="82">
        <v>3163600</v>
      </c>
      <c r="E21" s="71" t="s">
        <v>31</v>
      </c>
      <c r="F21" s="119" t="s">
        <v>31</v>
      </c>
      <c r="G21" s="82">
        <v>3163600</v>
      </c>
      <c r="H21" s="82">
        <v>3163600</v>
      </c>
      <c r="I21" s="6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13" zoomScale="85" zoomScaleNormal="85" workbookViewId="0">
      <selection activeCell="G10" sqref="G1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43" t="s">
        <v>12</v>
      </c>
      <c r="B1" s="143"/>
      <c r="C1" s="143"/>
      <c r="D1" s="143"/>
      <c r="E1" s="143"/>
    </row>
    <row r="2" spans="1:5" ht="26.25" thickBot="1" x14ac:dyDescent="0.2">
      <c r="A2" s="16" t="s">
        <v>85</v>
      </c>
      <c r="B2" s="16"/>
      <c r="C2" s="15"/>
      <c r="D2" s="15"/>
      <c r="E2" s="43" t="s">
        <v>38</v>
      </c>
    </row>
    <row r="3" spans="1:5" s="13" customFormat="1" ht="30" customHeight="1" x14ac:dyDescent="0.15">
      <c r="A3" s="148" t="s">
        <v>39</v>
      </c>
      <c r="B3" s="18" t="s">
        <v>40</v>
      </c>
      <c r="C3" s="151" t="s">
        <v>254</v>
      </c>
      <c r="D3" s="152"/>
      <c r="E3" s="204"/>
    </row>
    <row r="4" spans="1:5" s="13" customFormat="1" ht="30" customHeight="1" x14ac:dyDescent="0.15">
      <c r="A4" s="149"/>
      <c r="B4" s="19" t="s">
        <v>41</v>
      </c>
      <c r="C4" s="12">
        <v>3309900</v>
      </c>
      <c r="D4" s="20" t="s">
        <v>42</v>
      </c>
      <c r="E4" s="17">
        <v>3163600</v>
      </c>
    </row>
    <row r="5" spans="1:5" s="13" customFormat="1" ht="30" customHeight="1" x14ac:dyDescent="0.15">
      <c r="A5" s="149"/>
      <c r="B5" s="19" t="s">
        <v>43</v>
      </c>
      <c r="C5" s="10">
        <f>(+E5/C4)*100%</f>
        <v>0.95579926886008637</v>
      </c>
      <c r="D5" s="20" t="s">
        <v>18</v>
      </c>
      <c r="E5" s="17">
        <v>3163600</v>
      </c>
    </row>
    <row r="6" spans="1:5" s="13" customFormat="1" ht="30" customHeight="1" x14ac:dyDescent="0.15">
      <c r="A6" s="149"/>
      <c r="B6" s="19" t="s">
        <v>17</v>
      </c>
      <c r="C6" s="11" t="s">
        <v>175</v>
      </c>
      <c r="D6" s="20" t="s">
        <v>67</v>
      </c>
      <c r="E6" s="14" t="s">
        <v>255</v>
      </c>
    </row>
    <row r="7" spans="1:5" s="13" customFormat="1" ht="30" customHeight="1" x14ac:dyDescent="0.15">
      <c r="A7" s="149"/>
      <c r="B7" s="19" t="s">
        <v>44</v>
      </c>
      <c r="C7" s="21" t="s">
        <v>86</v>
      </c>
      <c r="D7" s="20" t="s">
        <v>45</v>
      </c>
      <c r="E7" s="14" t="s">
        <v>256</v>
      </c>
    </row>
    <row r="8" spans="1:5" s="13" customFormat="1" ht="30" customHeight="1" x14ac:dyDescent="0.15">
      <c r="A8" s="149"/>
      <c r="B8" s="19" t="s">
        <v>46</v>
      </c>
      <c r="C8" s="21" t="s">
        <v>158</v>
      </c>
      <c r="D8" s="20" t="s">
        <v>20</v>
      </c>
      <c r="E8" s="22" t="s">
        <v>257</v>
      </c>
    </row>
    <row r="9" spans="1:5" s="13" customFormat="1" ht="30" customHeight="1" thickBot="1" x14ac:dyDescent="0.2">
      <c r="A9" s="150"/>
      <c r="B9" s="23" t="s">
        <v>47</v>
      </c>
      <c r="C9" s="24" t="s">
        <v>87</v>
      </c>
      <c r="D9" s="25" t="s">
        <v>48</v>
      </c>
      <c r="E9" s="26" t="s">
        <v>258</v>
      </c>
    </row>
    <row r="10" spans="1:5" ht="30" customHeight="1" x14ac:dyDescent="0.15">
      <c r="A10" s="148" t="s">
        <v>39</v>
      </c>
      <c r="B10" s="18" t="s">
        <v>40</v>
      </c>
      <c r="C10" s="151" t="s">
        <v>259</v>
      </c>
      <c r="D10" s="152"/>
      <c r="E10" s="204"/>
    </row>
    <row r="11" spans="1:5" ht="30" customHeight="1" x14ac:dyDescent="0.15">
      <c r="A11" s="149"/>
      <c r="B11" s="19" t="s">
        <v>41</v>
      </c>
      <c r="C11" s="12">
        <v>20000000</v>
      </c>
      <c r="D11" s="20" t="s">
        <v>42</v>
      </c>
      <c r="E11" s="17">
        <v>19000000</v>
      </c>
    </row>
    <row r="12" spans="1:5" ht="30" customHeight="1" x14ac:dyDescent="0.15">
      <c r="A12" s="149"/>
      <c r="B12" s="19" t="s">
        <v>43</v>
      </c>
      <c r="C12" s="10">
        <f>(+E12/C11)*100%</f>
        <v>0.95</v>
      </c>
      <c r="D12" s="20" t="s">
        <v>18</v>
      </c>
      <c r="E12" s="17">
        <v>19000000</v>
      </c>
    </row>
    <row r="13" spans="1:5" ht="30" customHeight="1" x14ac:dyDescent="0.15">
      <c r="A13" s="149"/>
      <c r="B13" s="19" t="s">
        <v>17</v>
      </c>
      <c r="C13" s="11" t="s">
        <v>260</v>
      </c>
      <c r="D13" s="20" t="s">
        <v>67</v>
      </c>
      <c r="E13" s="14" t="s">
        <v>261</v>
      </c>
    </row>
    <row r="14" spans="1:5" ht="30" customHeight="1" x14ac:dyDescent="0.15">
      <c r="A14" s="149"/>
      <c r="B14" s="19" t="s">
        <v>44</v>
      </c>
      <c r="C14" s="21" t="s">
        <v>86</v>
      </c>
      <c r="D14" s="20" t="s">
        <v>45</v>
      </c>
      <c r="E14" s="14" t="s">
        <v>262</v>
      </c>
    </row>
    <row r="15" spans="1:5" ht="30" customHeight="1" x14ac:dyDescent="0.15">
      <c r="A15" s="149"/>
      <c r="B15" s="19" t="s">
        <v>46</v>
      </c>
      <c r="C15" s="21" t="s">
        <v>171</v>
      </c>
      <c r="D15" s="20" t="s">
        <v>20</v>
      </c>
      <c r="E15" s="22" t="s">
        <v>263</v>
      </c>
    </row>
    <row r="16" spans="1:5" ht="30" customHeight="1" thickBot="1" x14ac:dyDescent="0.2">
      <c r="A16" s="150"/>
      <c r="B16" s="23" t="s">
        <v>47</v>
      </c>
      <c r="C16" s="24" t="s">
        <v>87</v>
      </c>
      <c r="D16" s="25" t="s">
        <v>48</v>
      </c>
      <c r="E16" s="26" t="s">
        <v>264</v>
      </c>
    </row>
    <row r="17" spans="1:5" s="13" customFormat="1" ht="30" customHeight="1" x14ac:dyDescent="0.15">
      <c r="A17" s="148" t="s">
        <v>39</v>
      </c>
      <c r="B17" s="18" t="s">
        <v>40</v>
      </c>
      <c r="C17" s="151" t="s">
        <v>265</v>
      </c>
      <c r="D17" s="152"/>
      <c r="E17" s="204"/>
    </row>
    <row r="18" spans="1:5" s="13" customFormat="1" ht="30" customHeight="1" x14ac:dyDescent="0.15">
      <c r="A18" s="149"/>
      <c r="B18" s="19" t="s">
        <v>41</v>
      </c>
      <c r="C18" s="12">
        <v>2000000</v>
      </c>
      <c r="D18" s="20" t="s">
        <v>42</v>
      </c>
      <c r="E18" s="17">
        <v>1860000</v>
      </c>
    </row>
    <row r="19" spans="1:5" s="13" customFormat="1" ht="30" customHeight="1" x14ac:dyDescent="0.15">
      <c r="A19" s="149"/>
      <c r="B19" s="19" t="s">
        <v>43</v>
      </c>
      <c r="C19" s="10">
        <f>(+E19/C18)*100%</f>
        <v>0.93</v>
      </c>
      <c r="D19" s="20" t="s">
        <v>18</v>
      </c>
      <c r="E19" s="17">
        <v>1860000</v>
      </c>
    </row>
    <row r="20" spans="1:5" s="13" customFormat="1" ht="30" customHeight="1" x14ac:dyDescent="0.15">
      <c r="A20" s="149"/>
      <c r="B20" s="19" t="s">
        <v>17</v>
      </c>
      <c r="C20" s="11" t="s">
        <v>266</v>
      </c>
      <c r="D20" s="20" t="s">
        <v>67</v>
      </c>
      <c r="E20" s="14" t="s">
        <v>268</v>
      </c>
    </row>
    <row r="21" spans="1:5" s="13" customFormat="1" ht="30" customHeight="1" x14ac:dyDescent="0.15">
      <c r="A21" s="149"/>
      <c r="B21" s="19" t="s">
        <v>44</v>
      </c>
      <c r="C21" s="21" t="s">
        <v>86</v>
      </c>
      <c r="D21" s="20" t="s">
        <v>45</v>
      </c>
      <c r="E21" s="14" t="s">
        <v>267</v>
      </c>
    </row>
    <row r="22" spans="1:5" s="13" customFormat="1" ht="30" customHeight="1" x14ac:dyDescent="0.15">
      <c r="A22" s="149"/>
      <c r="B22" s="19" t="s">
        <v>46</v>
      </c>
      <c r="C22" s="21" t="s">
        <v>159</v>
      </c>
      <c r="D22" s="20" t="s">
        <v>20</v>
      </c>
      <c r="E22" s="22" t="s">
        <v>269</v>
      </c>
    </row>
    <row r="23" spans="1:5" s="13" customFormat="1" ht="30" customHeight="1" thickBot="1" x14ac:dyDescent="0.2">
      <c r="A23" s="150"/>
      <c r="B23" s="23" t="s">
        <v>47</v>
      </c>
      <c r="C23" s="24" t="s">
        <v>87</v>
      </c>
      <c r="D23" s="25" t="s">
        <v>48</v>
      </c>
      <c r="E23" s="26" t="s">
        <v>270</v>
      </c>
    </row>
    <row r="24" spans="1:5" s="13" customFormat="1" ht="30" customHeight="1" x14ac:dyDescent="0.15">
      <c r="A24" s="148" t="s">
        <v>39</v>
      </c>
      <c r="B24" s="18" t="s">
        <v>40</v>
      </c>
      <c r="C24" s="151" t="s">
        <v>271</v>
      </c>
      <c r="D24" s="152"/>
      <c r="E24" s="204"/>
    </row>
    <row r="25" spans="1:5" s="13" customFormat="1" ht="30" customHeight="1" x14ac:dyDescent="0.15">
      <c r="A25" s="149"/>
      <c r="B25" s="19" t="s">
        <v>41</v>
      </c>
      <c r="C25" s="12">
        <v>13860000</v>
      </c>
      <c r="D25" s="20" t="s">
        <v>42</v>
      </c>
      <c r="E25" s="17">
        <v>13200000</v>
      </c>
    </row>
    <row r="26" spans="1:5" s="13" customFormat="1" ht="30" customHeight="1" x14ac:dyDescent="0.15">
      <c r="A26" s="149"/>
      <c r="B26" s="19" t="s">
        <v>43</v>
      </c>
      <c r="C26" s="10">
        <f>(+E26/C25)*100%</f>
        <v>0.95238095238095233</v>
      </c>
      <c r="D26" s="20" t="s">
        <v>18</v>
      </c>
      <c r="E26" s="17">
        <v>13200000</v>
      </c>
    </row>
    <row r="27" spans="1:5" s="13" customFormat="1" ht="30" customHeight="1" x14ac:dyDescent="0.15">
      <c r="A27" s="149"/>
      <c r="B27" s="19" t="s">
        <v>17</v>
      </c>
      <c r="C27" s="11" t="s">
        <v>266</v>
      </c>
      <c r="D27" s="20" t="s">
        <v>67</v>
      </c>
      <c r="E27" s="14" t="s">
        <v>272</v>
      </c>
    </row>
    <row r="28" spans="1:5" s="13" customFormat="1" ht="30" customHeight="1" x14ac:dyDescent="0.15">
      <c r="A28" s="149"/>
      <c r="B28" s="19" t="s">
        <v>44</v>
      </c>
      <c r="C28" s="21" t="s">
        <v>86</v>
      </c>
      <c r="D28" s="20" t="s">
        <v>45</v>
      </c>
      <c r="E28" s="14" t="s">
        <v>273</v>
      </c>
    </row>
    <row r="29" spans="1:5" s="13" customFormat="1" ht="30" customHeight="1" x14ac:dyDescent="0.15">
      <c r="A29" s="149"/>
      <c r="B29" s="19" t="s">
        <v>46</v>
      </c>
      <c r="C29" s="21" t="s">
        <v>171</v>
      </c>
      <c r="D29" s="20" t="s">
        <v>20</v>
      </c>
      <c r="E29" s="22" t="s">
        <v>274</v>
      </c>
    </row>
    <row r="30" spans="1:5" s="13" customFormat="1" ht="30" customHeight="1" thickBot="1" x14ac:dyDescent="0.2">
      <c r="A30" s="150"/>
      <c r="B30" s="23" t="s">
        <v>47</v>
      </c>
      <c r="C30" s="24" t="s">
        <v>87</v>
      </c>
      <c r="D30" s="25" t="s">
        <v>48</v>
      </c>
      <c r="E30" s="26" t="s">
        <v>275</v>
      </c>
    </row>
    <row r="31" spans="1:5" s="13" customFormat="1" ht="30" customHeight="1" x14ac:dyDescent="0.15">
      <c r="A31" s="148" t="s">
        <v>39</v>
      </c>
      <c r="B31" s="18" t="s">
        <v>40</v>
      </c>
      <c r="C31" s="151" t="s">
        <v>276</v>
      </c>
      <c r="D31" s="152"/>
      <c r="E31" s="204"/>
    </row>
    <row r="32" spans="1:5" s="13" customFormat="1" ht="30" customHeight="1" x14ac:dyDescent="0.15">
      <c r="A32" s="149"/>
      <c r="B32" s="19" t="s">
        <v>41</v>
      </c>
      <c r="C32" s="12">
        <v>5775000</v>
      </c>
      <c r="D32" s="20" t="s">
        <v>42</v>
      </c>
      <c r="E32" s="17">
        <v>5500000</v>
      </c>
    </row>
    <row r="33" spans="1:5" s="13" customFormat="1" ht="30" customHeight="1" x14ac:dyDescent="0.15">
      <c r="A33" s="149"/>
      <c r="B33" s="19" t="s">
        <v>43</v>
      </c>
      <c r="C33" s="10">
        <f>(+E33/C32)*100%</f>
        <v>0.95238095238095233</v>
      </c>
      <c r="D33" s="20" t="s">
        <v>18</v>
      </c>
      <c r="E33" s="17">
        <v>5500000</v>
      </c>
    </row>
    <row r="34" spans="1:5" s="13" customFormat="1" ht="30" customHeight="1" x14ac:dyDescent="0.15">
      <c r="A34" s="149"/>
      <c r="B34" s="19" t="s">
        <v>17</v>
      </c>
      <c r="C34" s="11" t="s">
        <v>277</v>
      </c>
      <c r="D34" s="20" t="s">
        <v>67</v>
      </c>
      <c r="E34" s="14" t="s">
        <v>278</v>
      </c>
    </row>
    <row r="35" spans="1:5" s="13" customFormat="1" ht="30" customHeight="1" x14ac:dyDescent="0.15">
      <c r="A35" s="149"/>
      <c r="B35" s="19" t="s">
        <v>44</v>
      </c>
      <c r="C35" s="21" t="s">
        <v>86</v>
      </c>
      <c r="D35" s="20" t="s">
        <v>45</v>
      </c>
      <c r="E35" s="14" t="s">
        <v>281</v>
      </c>
    </row>
    <row r="36" spans="1:5" s="13" customFormat="1" ht="30" customHeight="1" x14ac:dyDescent="0.15">
      <c r="A36" s="149"/>
      <c r="B36" s="19" t="s">
        <v>46</v>
      </c>
      <c r="C36" s="21" t="s">
        <v>180</v>
      </c>
      <c r="D36" s="20" t="s">
        <v>20</v>
      </c>
      <c r="E36" s="22" t="s">
        <v>279</v>
      </c>
    </row>
    <row r="37" spans="1:5" s="13" customFormat="1" ht="30" customHeight="1" thickBot="1" x14ac:dyDescent="0.2">
      <c r="A37" s="150"/>
      <c r="B37" s="23" t="s">
        <v>47</v>
      </c>
      <c r="C37" s="24" t="s">
        <v>87</v>
      </c>
      <c r="D37" s="25" t="s">
        <v>48</v>
      </c>
      <c r="E37" s="26" t="s">
        <v>280</v>
      </c>
    </row>
    <row r="38" spans="1:5" s="13" customFormat="1" ht="30" customHeight="1" x14ac:dyDescent="0.15">
      <c r="A38" s="148" t="s">
        <v>39</v>
      </c>
      <c r="B38" s="18" t="s">
        <v>40</v>
      </c>
      <c r="C38" s="202" t="s">
        <v>282</v>
      </c>
      <c r="D38" s="203"/>
      <c r="E38" s="205"/>
    </row>
    <row r="39" spans="1:5" s="13" customFormat="1" ht="30" customHeight="1" x14ac:dyDescent="0.15">
      <c r="A39" s="149"/>
      <c r="B39" s="19" t="s">
        <v>41</v>
      </c>
      <c r="C39" s="12">
        <v>12213600</v>
      </c>
      <c r="D39" s="20" t="s">
        <v>42</v>
      </c>
      <c r="E39" s="17">
        <v>10200000</v>
      </c>
    </row>
    <row r="40" spans="1:5" s="13" customFormat="1" ht="30" customHeight="1" x14ac:dyDescent="0.15">
      <c r="A40" s="149"/>
      <c r="B40" s="19" t="s">
        <v>43</v>
      </c>
      <c r="C40" s="10">
        <f>(+E40/C39)*100%</f>
        <v>0.83513460404794659</v>
      </c>
      <c r="D40" s="20" t="s">
        <v>18</v>
      </c>
      <c r="E40" s="17">
        <v>10200000</v>
      </c>
    </row>
    <row r="41" spans="1:5" s="13" customFormat="1" ht="30" customHeight="1" x14ac:dyDescent="0.15">
      <c r="A41" s="149"/>
      <c r="B41" s="19" t="s">
        <v>17</v>
      </c>
      <c r="C41" s="11" t="s">
        <v>283</v>
      </c>
      <c r="D41" s="20" t="s">
        <v>67</v>
      </c>
      <c r="E41" s="14" t="s">
        <v>284</v>
      </c>
    </row>
    <row r="42" spans="1:5" s="13" customFormat="1" ht="30" customHeight="1" x14ac:dyDescent="0.15">
      <c r="A42" s="149"/>
      <c r="B42" s="19" t="s">
        <v>44</v>
      </c>
      <c r="C42" s="21" t="s">
        <v>86</v>
      </c>
      <c r="D42" s="20" t="s">
        <v>45</v>
      </c>
      <c r="E42" s="14" t="s">
        <v>285</v>
      </c>
    </row>
    <row r="43" spans="1:5" s="13" customFormat="1" ht="30" customHeight="1" x14ac:dyDescent="0.15">
      <c r="A43" s="149"/>
      <c r="B43" s="19" t="s">
        <v>46</v>
      </c>
      <c r="C43" s="21" t="s">
        <v>171</v>
      </c>
      <c r="D43" s="20" t="s">
        <v>20</v>
      </c>
      <c r="E43" s="22" t="s">
        <v>286</v>
      </c>
    </row>
    <row r="44" spans="1:5" s="13" customFormat="1" ht="30" customHeight="1" thickBot="1" x14ac:dyDescent="0.2">
      <c r="A44" s="150"/>
      <c r="B44" s="23" t="s">
        <v>47</v>
      </c>
      <c r="C44" s="24" t="s">
        <v>87</v>
      </c>
      <c r="D44" s="25" t="s">
        <v>48</v>
      </c>
      <c r="E44" s="26" t="s">
        <v>287</v>
      </c>
    </row>
    <row r="45" spans="1:5" s="13" customFormat="1" ht="30" customHeight="1" x14ac:dyDescent="0.15">
      <c r="A45" s="148" t="s">
        <v>39</v>
      </c>
      <c r="B45" s="18" t="s">
        <v>40</v>
      </c>
      <c r="C45" s="151" t="s">
        <v>288</v>
      </c>
      <c r="D45" s="152"/>
      <c r="E45" s="204"/>
    </row>
    <row r="46" spans="1:5" s="13" customFormat="1" ht="30" customHeight="1" x14ac:dyDescent="0.15">
      <c r="A46" s="149"/>
      <c r="B46" s="19" t="s">
        <v>41</v>
      </c>
      <c r="C46" s="12">
        <v>3685000</v>
      </c>
      <c r="D46" s="20" t="s">
        <v>42</v>
      </c>
      <c r="E46" s="17">
        <v>3500000</v>
      </c>
    </row>
    <row r="47" spans="1:5" s="13" customFormat="1" ht="30" customHeight="1" x14ac:dyDescent="0.15">
      <c r="A47" s="149"/>
      <c r="B47" s="19" t="s">
        <v>43</v>
      </c>
      <c r="C47" s="10">
        <f>(+E47/C46)*100%</f>
        <v>0.94979647218453189</v>
      </c>
      <c r="D47" s="20" t="s">
        <v>18</v>
      </c>
      <c r="E47" s="17">
        <v>3500000</v>
      </c>
    </row>
    <row r="48" spans="1:5" s="13" customFormat="1" ht="30" customHeight="1" x14ac:dyDescent="0.15">
      <c r="A48" s="149"/>
      <c r="B48" s="19" t="s">
        <v>17</v>
      </c>
      <c r="C48" s="11" t="s">
        <v>289</v>
      </c>
      <c r="D48" s="20" t="s">
        <v>67</v>
      </c>
      <c r="E48" s="14" t="s">
        <v>290</v>
      </c>
    </row>
    <row r="49" spans="1:5" s="13" customFormat="1" ht="30" customHeight="1" x14ac:dyDescent="0.15">
      <c r="A49" s="149"/>
      <c r="B49" s="19" t="s">
        <v>44</v>
      </c>
      <c r="C49" s="21" t="s">
        <v>86</v>
      </c>
      <c r="D49" s="20" t="s">
        <v>45</v>
      </c>
      <c r="E49" s="14" t="s">
        <v>291</v>
      </c>
    </row>
    <row r="50" spans="1:5" s="13" customFormat="1" ht="30" customHeight="1" x14ac:dyDescent="0.15">
      <c r="A50" s="149"/>
      <c r="B50" s="19" t="s">
        <v>46</v>
      </c>
      <c r="C50" s="21" t="s">
        <v>171</v>
      </c>
      <c r="D50" s="20" t="s">
        <v>20</v>
      </c>
      <c r="E50" s="22" t="s">
        <v>292</v>
      </c>
    </row>
    <row r="51" spans="1:5" s="13" customFormat="1" ht="30" customHeight="1" thickBot="1" x14ac:dyDescent="0.2">
      <c r="A51" s="150"/>
      <c r="B51" s="23" t="s">
        <v>47</v>
      </c>
      <c r="C51" s="24" t="s">
        <v>87</v>
      </c>
      <c r="D51" s="25" t="s">
        <v>48</v>
      </c>
      <c r="E51" s="26" t="s">
        <v>293</v>
      </c>
    </row>
    <row r="52" spans="1:5" s="13" customFormat="1" ht="30" customHeight="1" x14ac:dyDescent="0.15">
      <c r="A52" s="148" t="s">
        <v>39</v>
      </c>
      <c r="B52" s="18" t="s">
        <v>40</v>
      </c>
      <c r="C52" s="151" t="s">
        <v>294</v>
      </c>
      <c r="D52" s="152"/>
      <c r="E52" s="204"/>
    </row>
    <row r="53" spans="1:5" s="13" customFormat="1" ht="30" customHeight="1" x14ac:dyDescent="0.15">
      <c r="A53" s="149"/>
      <c r="B53" s="19" t="s">
        <v>41</v>
      </c>
      <c r="C53" s="12">
        <v>2625000</v>
      </c>
      <c r="D53" s="20" t="s">
        <v>42</v>
      </c>
      <c r="E53" s="17">
        <v>2500000</v>
      </c>
    </row>
    <row r="54" spans="1:5" s="13" customFormat="1" ht="30" customHeight="1" x14ac:dyDescent="0.15">
      <c r="A54" s="149"/>
      <c r="B54" s="19" t="s">
        <v>43</v>
      </c>
      <c r="C54" s="10">
        <f>(+E54/C53)*100%</f>
        <v>0.95238095238095233</v>
      </c>
      <c r="D54" s="20" t="s">
        <v>18</v>
      </c>
      <c r="E54" s="17">
        <v>2500000</v>
      </c>
    </row>
    <row r="55" spans="1:5" s="13" customFormat="1" ht="30" customHeight="1" x14ac:dyDescent="0.15">
      <c r="A55" s="149"/>
      <c r="B55" s="19" t="s">
        <v>17</v>
      </c>
      <c r="C55" s="11" t="s">
        <v>295</v>
      </c>
      <c r="D55" s="20" t="s">
        <v>67</v>
      </c>
      <c r="E55" s="14" t="s">
        <v>296</v>
      </c>
    </row>
    <row r="56" spans="1:5" s="13" customFormat="1" ht="30" customHeight="1" x14ac:dyDescent="0.15">
      <c r="A56" s="149"/>
      <c r="B56" s="19" t="s">
        <v>44</v>
      </c>
      <c r="C56" s="21" t="s">
        <v>86</v>
      </c>
      <c r="D56" s="20" t="s">
        <v>45</v>
      </c>
      <c r="E56" s="14" t="s">
        <v>281</v>
      </c>
    </row>
    <row r="57" spans="1:5" s="13" customFormat="1" ht="30" customHeight="1" x14ac:dyDescent="0.15">
      <c r="A57" s="149"/>
      <c r="B57" s="19" t="s">
        <v>46</v>
      </c>
      <c r="C57" s="21" t="s">
        <v>299</v>
      </c>
      <c r="D57" s="20" t="s">
        <v>20</v>
      </c>
      <c r="E57" s="22" t="s">
        <v>297</v>
      </c>
    </row>
    <row r="58" spans="1:5" s="13" customFormat="1" ht="30" customHeight="1" thickBot="1" x14ac:dyDescent="0.2">
      <c r="A58" s="150"/>
      <c r="B58" s="23" t="s">
        <v>47</v>
      </c>
      <c r="C58" s="24" t="s">
        <v>87</v>
      </c>
      <c r="D58" s="25" t="s">
        <v>48</v>
      </c>
      <c r="E58" s="26" t="s">
        <v>298</v>
      </c>
    </row>
    <row r="59" spans="1:5" s="13" customFormat="1" ht="30" customHeight="1" x14ac:dyDescent="0.15">
      <c r="A59" s="148" t="s">
        <v>39</v>
      </c>
      <c r="B59" s="18" t="s">
        <v>40</v>
      </c>
      <c r="C59" s="151" t="s">
        <v>300</v>
      </c>
      <c r="D59" s="152"/>
      <c r="E59" s="204"/>
    </row>
    <row r="60" spans="1:5" s="13" customFormat="1" ht="30" customHeight="1" x14ac:dyDescent="0.15">
      <c r="A60" s="149"/>
      <c r="B60" s="19" t="s">
        <v>41</v>
      </c>
      <c r="C60" s="12">
        <v>5250000</v>
      </c>
      <c r="D60" s="20" t="s">
        <v>42</v>
      </c>
      <c r="E60" s="17">
        <v>5000000</v>
      </c>
    </row>
    <row r="61" spans="1:5" s="13" customFormat="1" ht="30" customHeight="1" x14ac:dyDescent="0.15">
      <c r="A61" s="149"/>
      <c r="B61" s="19" t="s">
        <v>43</v>
      </c>
      <c r="C61" s="10">
        <f>(+E61/C60)*100%</f>
        <v>0.95238095238095233</v>
      </c>
      <c r="D61" s="20" t="s">
        <v>18</v>
      </c>
      <c r="E61" s="17">
        <v>5000000</v>
      </c>
    </row>
    <row r="62" spans="1:5" s="13" customFormat="1" ht="30" customHeight="1" x14ac:dyDescent="0.15">
      <c r="A62" s="149"/>
      <c r="B62" s="19" t="s">
        <v>17</v>
      </c>
      <c r="C62" s="11" t="s">
        <v>232</v>
      </c>
      <c r="D62" s="20" t="s">
        <v>67</v>
      </c>
      <c r="E62" s="14" t="s">
        <v>301</v>
      </c>
    </row>
    <row r="63" spans="1:5" s="13" customFormat="1" ht="30" customHeight="1" x14ac:dyDescent="0.15">
      <c r="A63" s="149"/>
      <c r="B63" s="19" t="s">
        <v>44</v>
      </c>
      <c r="C63" s="21" t="s">
        <v>86</v>
      </c>
      <c r="D63" s="20" t="s">
        <v>45</v>
      </c>
      <c r="E63" s="14" t="s">
        <v>302</v>
      </c>
    </row>
    <row r="64" spans="1:5" s="13" customFormat="1" ht="30" customHeight="1" x14ac:dyDescent="0.15">
      <c r="A64" s="149"/>
      <c r="B64" s="19" t="s">
        <v>46</v>
      </c>
      <c r="C64" s="21" t="s">
        <v>299</v>
      </c>
      <c r="D64" s="20" t="s">
        <v>20</v>
      </c>
      <c r="E64" s="22" t="s">
        <v>303</v>
      </c>
    </row>
    <row r="65" spans="1:5" s="13" customFormat="1" ht="30" customHeight="1" thickBot="1" x14ac:dyDescent="0.2">
      <c r="A65" s="150"/>
      <c r="B65" s="23" t="s">
        <v>47</v>
      </c>
      <c r="C65" s="24" t="s">
        <v>87</v>
      </c>
      <c r="D65" s="25" t="s">
        <v>48</v>
      </c>
      <c r="E65" s="26" t="s">
        <v>304</v>
      </c>
    </row>
    <row r="66" spans="1:5" s="13" customFormat="1" ht="30" customHeight="1" x14ac:dyDescent="0.15">
      <c r="A66" s="148" t="s">
        <v>39</v>
      </c>
      <c r="B66" s="18" t="s">
        <v>40</v>
      </c>
      <c r="C66" s="202" t="s">
        <v>305</v>
      </c>
      <c r="D66" s="203"/>
      <c r="E66" s="205"/>
    </row>
    <row r="67" spans="1:5" s="13" customFormat="1" ht="30" customHeight="1" x14ac:dyDescent="0.15">
      <c r="A67" s="149"/>
      <c r="B67" s="19" t="s">
        <v>41</v>
      </c>
      <c r="C67" s="12">
        <v>14500000</v>
      </c>
      <c r="D67" s="20" t="s">
        <v>42</v>
      </c>
      <c r="E67" s="17">
        <v>14000000</v>
      </c>
    </row>
    <row r="68" spans="1:5" s="13" customFormat="1" ht="30" customHeight="1" x14ac:dyDescent="0.15">
      <c r="A68" s="149"/>
      <c r="B68" s="19" t="s">
        <v>43</v>
      </c>
      <c r="C68" s="10">
        <f>(+E68/C67)*100%</f>
        <v>0.96551724137931039</v>
      </c>
      <c r="D68" s="20" t="s">
        <v>18</v>
      </c>
      <c r="E68" s="17">
        <v>14000000</v>
      </c>
    </row>
    <row r="69" spans="1:5" s="13" customFormat="1" ht="30" customHeight="1" x14ac:dyDescent="0.15">
      <c r="A69" s="149"/>
      <c r="B69" s="19" t="s">
        <v>17</v>
      </c>
      <c r="C69" s="11" t="s">
        <v>306</v>
      </c>
      <c r="D69" s="20" t="s">
        <v>67</v>
      </c>
      <c r="E69" s="14" t="s">
        <v>307</v>
      </c>
    </row>
    <row r="70" spans="1:5" s="13" customFormat="1" ht="30" customHeight="1" x14ac:dyDescent="0.15">
      <c r="A70" s="149"/>
      <c r="B70" s="19" t="s">
        <v>44</v>
      </c>
      <c r="C70" s="21" t="s">
        <v>86</v>
      </c>
      <c r="D70" s="20" t="s">
        <v>45</v>
      </c>
      <c r="E70" s="14" t="s">
        <v>308</v>
      </c>
    </row>
    <row r="71" spans="1:5" s="13" customFormat="1" ht="30" customHeight="1" x14ac:dyDescent="0.15">
      <c r="A71" s="149"/>
      <c r="B71" s="19" t="s">
        <v>46</v>
      </c>
      <c r="C71" s="21" t="s">
        <v>171</v>
      </c>
      <c r="D71" s="20" t="s">
        <v>20</v>
      </c>
      <c r="E71" s="22" t="s">
        <v>309</v>
      </c>
    </row>
    <row r="72" spans="1:5" s="13" customFormat="1" ht="30" customHeight="1" thickBot="1" x14ac:dyDescent="0.2">
      <c r="A72" s="150"/>
      <c r="B72" s="23" t="s">
        <v>47</v>
      </c>
      <c r="C72" s="24" t="s">
        <v>87</v>
      </c>
      <c r="D72" s="25" t="s">
        <v>48</v>
      </c>
      <c r="E72" s="26" t="s">
        <v>310</v>
      </c>
    </row>
    <row r="73" spans="1:5" s="13" customFormat="1" ht="30" customHeight="1" x14ac:dyDescent="0.15">
      <c r="A73" s="148" t="s">
        <v>39</v>
      </c>
      <c r="B73" s="18" t="s">
        <v>40</v>
      </c>
      <c r="C73" s="151" t="s">
        <v>311</v>
      </c>
      <c r="D73" s="152"/>
      <c r="E73" s="204"/>
    </row>
    <row r="74" spans="1:5" s="13" customFormat="1" ht="30" customHeight="1" x14ac:dyDescent="0.15">
      <c r="A74" s="149"/>
      <c r="B74" s="19" t="s">
        <v>41</v>
      </c>
      <c r="C74" s="12">
        <v>9240000</v>
      </c>
      <c r="D74" s="20" t="s">
        <v>42</v>
      </c>
      <c r="E74" s="17">
        <v>8800000</v>
      </c>
    </row>
    <row r="75" spans="1:5" s="13" customFormat="1" ht="30" customHeight="1" x14ac:dyDescent="0.15">
      <c r="A75" s="149"/>
      <c r="B75" s="19" t="s">
        <v>43</v>
      </c>
      <c r="C75" s="10">
        <f>(+E75/C74)*100%</f>
        <v>0.95238095238095233</v>
      </c>
      <c r="D75" s="20" t="s">
        <v>18</v>
      </c>
      <c r="E75" s="17">
        <v>8800000</v>
      </c>
    </row>
    <row r="76" spans="1:5" s="13" customFormat="1" ht="30" customHeight="1" x14ac:dyDescent="0.15">
      <c r="A76" s="149"/>
      <c r="B76" s="19" t="s">
        <v>17</v>
      </c>
      <c r="C76" s="11" t="s">
        <v>186</v>
      </c>
      <c r="D76" s="20" t="s">
        <v>67</v>
      </c>
      <c r="E76" s="14" t="s">
        <v>296</v>
      </c>
    </row>
    <row r="77" spans="1:5" s="13" customFormat="1" ht="30" customHeight="1" x14ac:dyDescent="0.15">
      <c r="A77" s="149"/>
      <c r="B77" s="19" t="s">
        <v>44</v>
      </c>
      <c r="C77" s="21" t="s">
        <v>86</v>
      </c>
      <c r="D77" s="20" t="s">
        <v>45</v>
      </c>
      <c r="E77" s="14" t="s">
        <v>281</v>
      </c>
    </row>
    <row r="78" spans="1:5" s="13" customFormat="1" ht="30" customHeight="1" x14ac:dyDescent="0.15">
      <c r="A78" s="149"/>
      <c r="B78" s="19" t="s">
        <v>46</v>
      </c>
      <c r="C78" s="21" t="s">
        <v>299</v>
      </c>
      <c r="D78" s="20" t="s">
        <v>20</v>
      </c>
      <c r="E78" s="22" t="s">
        <v>312</v>
      </c>
    </row>
    <row r="79" spans="1:5" s="13" customFormat="1" ht="30" customHeight="1" thickBot="1" x14ac:dyDescent="0.2">
      <c r="A79" s="150"/>
      <c r="B79" s="23" t="s">
        <v>47</v>
      </c>
      <c r="C79" s="24" t="s">
        <v>87</v>
      </c>
      <c r="D79" s="25" t="s">
        <v>48</v>
      </c>
      <c r="E79" s="26" t="s">
        <v>313</v>
      </c>
    </row>
  </sheetData>
  <mergeCells count="23">
    <mergeCell ref="A73:A79"/>
    <mergeCell ref="C73:E73"/>
    <mergeCell ref="A52:A58"/>
    <mergeCell ref="C52:E52"/>
    <mergeCell ref="A59:A65"/>
    <mergeCell ref="C59:E59"/>
    <mergeCell ref="A66:A72"/>
    <mergeCell ref="C66:E66"/>
    <mergeCell ref="A24:A30"/>
    <mergeCell ref="C24:E24"/>
    <mergeCell ref="A1:E1"/>
    <mergeCell ref="A10:A16"/>
    <mergeCell ref="C10:E10"/>
    <mergeCell ref="A17:A23"/>
    <mergeCell ref="C17:E17"/>
    <mergeCell ref="A3:A9"/>
    <mergeCell ref="C3:E3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="85" zoomScaleNormal="85" workbookViewId="0">
      <selection activeCell="E120" sqref="E120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6" ht="49.5" customHeight="1" x14ac:dyDescent="0.15">
      <c r="A1" s="143" t="s">
        <v>13</v>
      </c>
      <c r="B1" s="143"/>
      <c r="C1" s="143"/>
      <c r="D1" s="143"/>
      <c r="E1" s="143"/>
      <c r="F1" s="143"/>
    </row>
    <row r="2" spans="1:6" ht="26.25" thickBot="1" x14ac:dyDescent="0.2">
      <c r="A2" s="99" t="s">
        <v>85</v>
      </c>
      <c r="B2" s="100"/>
      <c r="C2" s="101"/>
      <c r="D2" s="101"/>
      <c r="E2" s="97"/>
      <c r="F2" s="43" t="s">
        <v>37</v>
      </c>
    </row>
    <row r="3" spans="1:6" s="13" customFormat="1" ht="25.5" customHeight="1" x14ac:dyDescent="0.15">
      <c r="A3" s="102" t="s">
        <v>16</v>
      </c>
      <c r="B3" s="170" t="str">
        <f>계약현황공개!C3</f>
        <v>수련관 주차장 안내판 제작</v>
      </c>
      <c r="C3" s="171"/>
      <c r="D3" s="171"/>
      <c r="E3" s="171"/>
      <c r="F3" s="172"/>
    </row>
    <row r="4" spans="1:6" s="13" customFormat="1" ht="25.5" customHeight="1" x14ac:dyDescent="0.15">
      <c r="A4" s="173" t="s">
        <v>24</v>
      </c>
      <c r="B4" s="176" t="s">
        <v>17</v>
      </c>
      <c r="C4" s="176" t="s">
        <v>67</v>
      </c>
      <c r="D4" s="49" t="s">
        <v>25</v>
      </c>
      <c r="E4" s="49" t="s">
        <v>18</v>
      </c>
      <c r="F4" s="103" t="s">
        <v>89</v>
      </c>
    </row>
    <row r="5" spans="1:6" s="13" customFormat="1" ht="25.5" customHeight="1" x14ac:dyDescent="0.15">
      <c r="A5" s="174"/>
      <c r="B5" s="177"/>
      <c r="C5" s="177"/>
      <c r="D5" s="49" t="s">
        <v>26</v>
      </c>
      <c r="E5" s="49" t="s">
        <v>19</v>
      </c>
      <c r="F5" s="103" t="s">
        <v>27</v>
      </c>
    </row>
    <row r="6" spans="1:6" s="13" customFormat="1" ht="25.5" customHeight="1" x14ac:dyDescent="0.15">
      <c r="A6" s="174"/>
      <c r="B6" s="178" t="str">
        <f>계약현황공개!C6</f>
        <v>2021.09.03.</v>
      </c>
      <c r="C6" s="180" t="str">
        <f>계약현황공개!E6</f>
        <v>2021.09.03.~2021.10.11.</v>
      </c>
      <c r="D6" s="182">
        <f>계약현황공개!C4</f>
        <v>3309900</v>
      </c>
      <c r="E6" s="182">
        <f>계약현황공개!E5</f>
        <v>3163600</v>
      </c>
      <c r="F6" s="184">
        <f>E6/D6</f>
        <v>0.95579926886008637</v>
      </c>
    </row>
    <row r="7" spans="1:6" s="13" customFormat="1" ht="25.5" customHeight="1" x14ac:dyDescent="0.15">
      <c r="A7" s="175"/>
      <c r="B7" s="179"/>
      <c r="C7" s="181"/>
      <c r="D7" s="183"/>
      <c r="E7" s="183"/>
      <c r="F7" s="185"/>
    </row>
    <row r="8" spans="1:6" s="13" customFormat="1" ht="25.5" customHeight="1" x14ac:dyDescent="0.15">
      <c r="A8" s="156" t="s">
        <v>20</v>
      </c>
      <c r="B8" s="98" t="s">
        <v>21</v>
      </c>
      <c r="C8" s="98" t="s">
        <v>30</v>
      </c>
      <c r="D8" s="158" t="s">
        <v>22</v>
      </c>
      <c r="E8" s="159"/>
      <c r="F8" s="160"/>
    </row>
    <row r="9" spans="1:6" s="13" customFormat="1" ht="25.5" customHeight="1" x14ac:dyDescent="0.15">
      <c r="A9" s="157"/>
      <c r="B9" s="27" t="str">
        <f>계약현황공개!E8</f>
        <v>지오엠코리아(서동혁)</v>
      </c>
      <c r="C9" s="27" t="s">
        <v>314</v>
      </c>
      <c r="D9" s="161" t="str">
        <f>계약현황공개!E9</f>
        <v>성남시 분당구 성남대로2번길 6 (구미동)</v>
      </c>
      <c r="E9" s="162"/>
      <c r="F9" s="163"/>
    </row>
    <row r="10" spans="1:6" s="13" customFormat="1" ht="25.5" customHeight="1" x14ac:dyDescent="0.15">
      <c r="A10" s="104" t="s">
        <v>29</v>
      </c>
      <c r="B10" s="164" t="s">
        <v>88</v>
      </c>
      <c r="C10" s="165"/>
      <c r="D10" s="165"/>
      <c r="E10" s="165"/>
      <c r="F10" s="166"/>
    </row>
    <row r="11" spans="1:6" s="13" customFormat="1" ht="25.5" customHeight="1" x14ac:dyDescent="0.15">
      <c r="A11" s="104" t="s">
        <v>28</v>
      </c>
      <c r="B11" s="167" t="s">
        <v>85</v>
      </c>
      <c r="C11" s="168"/>
      <c r="D11" s="168"/>
      <c r="E11" s="168"/>
      <c r="F11" s="169"/>
    </row>
    <row r="12" spans="1:6" s="13" customFormat="1" ht="25.5" customHeight="1" thickBot="1" x14ac:dyDescent="0.2">
      <c r="A12" s="105" t="s">
        <v>23</v>
      </c>
      <c r="B12" s="153"/>
      <c r="C12" s="154"/>
      <c r="D12" s="154"/>
      <c r="E12" s="154"/>
      <c r="F12" s="155"/>
    </row>
    <row r="13" spans="1:6" s="13" customFormat="1" ht="25.5" customHeight="1" x14ac:dyDescent="0.15">
      <c r="A13" s="102" t="s">
        <v>16</v>
      </c>
      <c r="B13" s="170" t="str">
        <f>계약현황공개!C10</f>
        <v>수련관 1층 공용공간 도장공사</v>
      </c>
      <c r="C13" s="171"/>
      <c r="D13" s="171"/>
      <c r="E13" s="171"/>
      <c r="F13" s="172"/>
    </row>
    <row r="14" spans="1:6" s="13" customFormat="1" ht="25.5" customHeight="1" x14ac:dyDescent="0.15">
      <c r="A14" s="173" t="s">
        <v>24</v>
      </c>
      <c r="B14" s="176" t="s">
        <v>17</v>
      </c>
      <c r="C14" s="176" t="s">
        <v>67</v>
      </c>
      <c r="D14" s="49" t="s">
        <v>25</v>
      </c>
      <c r="E14" s="49" t="s">
        <v>18</v>
      </c>
      <c r="F14" s="103" t="s">
        <v>89</v>
      </c>
    </row>
    <row r="15" spans="1:6" s="13" customFormat="1" ht="25.5" customHeight="1" x14ac:dyDescent="0.15">
      <c r="A15" s="174"/>
      <c r="B15" s="177"/>
      <c r="C15" s="177"/>
      <c r="D15" s="49" t="s">
        <v>26</v>
      </c>
      <c r="E15" s="49" t="s">
        <v>19</v>
      </c>
      <c r="F15" s="103" t="s">
        <v>27</v>
      </c>
    </row>
    <row r="16" spans="1:6" s="13" customFormat="1" ht="25.5" customHeight="1" x14ac:dyDescent="0.15">
      <c r="A16" s="174"/>
      <c r="B16" s="178" t="str">
        <f>계약현황공개!C13</f>
        <v>2021.09.14.</v>
      </c>
      <c r="C16" s="180" t="str">
        <f>계약현황공개!E13</f>
        <v>2021.09.14.~2021.10.11.</v>
      </c>
      <c r="D16" s="182">
        <f>계약현황공개!C11</f>
        <v>20000000</v>
      </c>
      <c r="E16" s="182">
        <f>계약현황공개!E12</f>
        <v>19000000</v>
      </c>
      <c r="F16" s="184">
        <f>E16/D16</f>
        <v>0.95</v>
      </c>
    </row>
    <row r="17" spans="1:6" s="13" customFormat="1" ht="25.5" customHeight="1" x14ac:dyDescent="0.15">
      <c r="A17" s="175"/>
      <c r="B17" s="179"/>
      <c r="C17" s="181"/>
      <c r="D17" s="183"/>
      <c r="E17" s="183"/>
      <c r="F17" s="185"/>
    </row>
    <row r="18" spans="1:6" s="13" customFormat="1" ht="25.5" customHeight="1" x14ac:dyDescent="0.15">
      <c r="A18" s="156" t="s">
        <v>20</v>
      </c>
      <c r="B18" s="98" t="s">
        <v>21</v>
      </c>
      <c r="C18" s="98" t="s">
        <v>30</v>
      </c>
      <c r="D18" s="158" t="s">
        <v>22</v>
      </c>
      <c r="E18" s="159"/>
      <c r="F18" s="160"/>
    </row>
    <row r="19" spans="1:6" s="13" customFormat="1" ht="25.5" customHeight="1" x14ac:dyDescent="0.15">
      <c r="A19" s="157"/>
      <c r="B19" s="27" t="str">
        <f>계약현황공개!E15</f>
        <v>수성건설 주식회사(김동환)</v>
      </c>
      <c r="C19" s="27" t="s">
        <v>315</v>
      </c>
      <c r="D19" s="161" t="str">
        <f>계약현황공개!E16</f>
        <v>성남시 중원구 둔촌대로 156(하대원동)</v>
      </c>
      <c r="E19" s="162"/>
      <c r="F19" s="163"/>
    </row>
    <row r="20" spans="1:6" s="13" customFormat="1" ht="25.5" customHeight="1" x14ac:dyDescent="0.15">
      <c r="A20" s="104" t="s">
        <v>29</v>
      </c>
      <c r="B20" s="164" t="s">
        <v>88</v>
      </c>
      <c r="C20" s="165"/>
      <c r="D20" s="165"/>
      <c r="E20" s="165"/>
      <c r="F20" s="166"/>
    </row>
    <row r="21" spans="1:6" s="13" customFormat="1" ht="25.5" customHeight="1" x14ac:dyDescent="0.15">
      <c r="A21" s="104" t="s">
        <v>28</v>
      </c>
      <c r="B21" s="167" t="s">
        <v>85</v>
      </c>
      <c r="C21" s="168"/>
      <c r="D21" s="168"/>
      <c r="E21" s="168"/>
      <c r="F21" s="169"/>
    </row>
    <row r="22" spans="1:6" s="13" customFormat="1" ht="25.5" customHeight="1" thickBot="1" x14ac:dyDescent="0.2">
      <c r="A22" s="106" t="s">
        <v>23</v>
      </c>
      <c r="B22" s="186"/>
      <c r="C22" s="187"/>
      <c r="D22" s="187"/>
      <c r="E22" s="187"/>
      <c r="F22" s="188"/>
    </row>
    <row r="23" spans="1:6" s="13" customFormat="1" ht="25.5" customHeight="1" x14ac:dyDescent="0.15">
      <c r="A23" s="102" t="s">
        <v>16</v>
      </c>
      <c r="B23" s="170" t="str">
        <f>계약현황공개!C17</f>
        <v>썸썸스페이스 예비창업 딴짓미디어 미디어장비대여</v>
      </c>
      <c r="C23" s="171"/>
      <c r="D23" s="171"/>
      <c r="E23" s="171"/>
      <c r="F23" s="172"/>
    </row>
    <row r="24" spans="1:6" s="13" customFormat="1" ht="25.5" customHeight="1" x14ac:dyDescent="0.15">
      <c r="A24" s="173" t="s">
        <v>24</v>
      </c>
      <c r="B24" s="176" t="s">
        <v>17</v>
      </c>
      <c r="C24" s="176" t="s">
        <v>67</v>
      </c>
      <c r="D24" s="49" t="s">
        <v>25</v>
      </c>
      <c r="E24" s="49" t="s">
        <v>18</v>
      </c>
      <c r="F24" s="103" t="s">
        <v>89</v>
      </c>
    </row>
    <row r="25" spans="1:6" s="13" customFormat="1" ht="25.5" customHeight="1" x14ac:dyDescent="0.15">
      <c r="A25" s="174"/>
      <c r="B25" s="177"/>
      <c r="C25" s="177"/>
      <c r="D25" s="49" t="s">
        <v>26</v>
      </c>
      <c r="E25" s="49" t="s">
        <v>19</v>
      </c>
      <c r="F25" s="103" t="s">
        <v>27</v>
      </c>
    </row>
    <row r="26" spans="1:6" s="13" customFormat="1" ht="25.5" customHeight="1" x14ac:dyDescent="0.15">
      <c r="A26" s="174"/>
      <c r="B26" s="178" t="str">
        <f>계약현황공개!C20</f>
        <v>2021.09.16.</v>
      </c>
      <c r="C26" s="180" t="str">
        <f>계약현황공개!E20</f>
        <v>2021.09.17.~2021.11.16.</v>
      </c>
      <c r="D26" s="182">
        <f>계약현황공개!C18</f>
        <v>2000000</v>
      </c>
      <c r="E26" s="182">
        <f>계약현황공개!E19</f>
        <v>1860000</v>
      </c>
      <c r="F26" s="184">
        <f>E26/D26</f>
        <v>0.93</v>
      </c>
    </row>
    <row r="27" spans="1:6" s="13" customFormat="1" ht="25.5" customHeight="1" x14ac:dyDescent="0.15">
      <c r="A27" s="175"/>
      <c r="B27" s="179"/>
      <c r="C27" s="181"/>
      <c r="D27" s="183"/>
      <c r="E27" s="183"/>
      <c r="F27" s="185"/>
    </row>
    <row r="28" spans="1:6" s="13" customFormat="1" ht="25.5" customHeight="1" x14ac:dyDescent="0.15">
      <c r="A28" s="156" t="s">
        <v>20</v>
      </c>
      <c r="B28" s="98" t="s">
        <v>21</v>
      </c>
      <c r="C28" s="98" t="s">
        <v>30</v>
      </c>
      <c r="D28" s="158" t="s">
        <v>22</v>
      </c>
      <c r="E28" s="159"/>
      <c r="F28" s="160"/>
    </row>
    <row r="29" spans="1:6" s="13" customFormat="1" ht="25.5" customHeight="1" x14ac:dyDescent="0.15">
      <c r="A29" s="157"/>
      <c r="B29" s="27" t="str">
        <f>계약현황공개!E22</f>
        <v>주식회사 상상누리(정우진)</v>
      </c>
      <c r="C29" s="27" t="s">
        <v>316</v>
      </c>
      <c r="D29" s="161" t="str">
        <f>계약현황공개!E23</f>
        <v>수원시 장안구 만석로 215(송죽동)</v>
      </c>
      <c r="E29" s="162"/>
      <c r="F29" s="163"/>
    </row>
    <row r="30" spans="1:6" s="13" customFormat="1" ht="25.5" customHeight="1" x14ac:dyDescent="0.15">
      <c r="A30" s="104" t="s">
        <v>29</v>
      </c>
      <c r="B30" s="164" t="s">
        <v>88</v>
      </c>
      <c r="C30" s="165"/>
      <c r="D30" s="165"/>
      <c r="E30" s="165"/>
      <c r="F30" s="166"/>
    </row>
    <row r="31" spans="1:6" s="13" customFormat="1" ht="25.5" customHeight="1" x14ac:dyDescent="0.15">
      <c r="A31" s="104" t="s">
        <v>28</v>
      </c>
      <c r="B31" s="167" t="s">
        <v>85</v>
      </c>
      <c r="C31" s="168"/>
      <c r="D31" s="168"/>
      <c r="E31" s="168"/>
      <c r="F31" s="169"/>
    </row>
    <row r="32" spans="1:6" s="13" customFormat="1" ht="25.5" customHeight="1" thickBot="1" x14ac:dyDescent="0.2">
      <c r="A32" s="105" t="s">
        <v>23</v>
      </c>
      <c r="B32" s="153"/>
      <c r="C32" s="154"/>
      <c r="D32" s="154"/>
      <c r="E32" s="154"/>
      <c r="F32" s="155"/>
    </row>
    <row r="33" spans="1:6" s="13" customFormat="1" ht="25.5" customHeight="1" x14ac:dyDescent="0.15">
      <c r="A33" s="102" t="s">
        <v>16</v>
      </c>
      <c r="B33" s="170" t="str">
        <f>계약현황공개!C24</f>
        <v>2021.경기미래직업교육 온라인 박람회 가상학교 제작</v>
      </c>
      <c r="C33" s="171"/>
      <c r="D33" s="171"/>
      <c r="E33" s="171"/>
      <c r="F33" s="172"/>
    </row>
    <row r="34" spans="1:6" s="13" customFormat="1" ht="25.5" customHeight="1" x14ac:dyDescent="0.15">
      <c r="A34" s="173" t="s">
        <v>24</v>
      </c>
      <c r="B34" s="176" t="s">
        <v>17</v>
      </c>
      <c r="C34" s="176" t="s">
        <v>67</v>
      </c>
      <c r="D34" s="49" t="s">
        <v>25</v>
      </c>
      <c r="E34" s="49" t="s">
        <v>18</v>
      </c>
      <c r="F34" s="103" t="s">
        <v>89</v>
      </c>
    </row>
    <row r="35" spans="1:6" s="13" customFormat="1" ht="25.5" customHeight="1" x14ac:dyDescent="0.15">
      <c r="A35" s="174"/>
      <c r="B35" s="177"/>
      <c r="C35" s="177"/>
      <c r="D35" s="49" t="s">
        <v>26</v>
      </c>
      <c r="E35" s="49" t="s">
        <v>19</v>
      </c>
      <c r="F35" s="103" t="s">
        <v>27</v>
      </c>
    </row>
    <row r="36" spans="1:6" s="13" customFormat="1" ht="25.5" customHeight="1" x14ac:dyDescent="0.15">
      <c r="A36" s="174"/>
      <c r="B36" s="178" t="str">
        <f>계약현황공개!C27</f>
        <v>2021.09.16.</v>
      </c>
      <c r="C36" s="180" t="str">
        <f>계약현황공개!E27</f>
        <v>2021.09.16.~2021.10.07.</v>
      </c>
      <c r="D36" s="182">
        <f>계약현황공개!C25</f>
        <v>13860000</v>
      </c>
      <c r="E36" s="182">
        <f>계약현황공개!E26</f>
        <v>13200000</v>
      </c>
      <c r="F36" s="184">
        <f>E36/D36</f>
        <v>0.95238095238095233</v>
      </c>
    </row>
    <row r="37" spans="1:6" s="13" customFormat="1" ht="25.5" customHeight="1" x14ac:dyDescent="0.15">
      <c r="A37" s="175"/>
      <c r="B37" s="179"/>
      <c r="C37" s="181"/>
      <c r="D37" s="183"/>
      <c r="E37" s="183"/>
      <c r="F37" s="185"/>
    </row>
    <row r="38" spans="1:6" s="13" customFormat="1" ht="25.5" customHeight="1" x14ac:dyDescent="0.15">
      <c r="A38" s="156" t="s">
        <v>20</v>
      </c>
      <c r="B38" s="108" t="s">
        <v>21</v>
      </c>
      <c r="C38" s="108" t="s">
        <v>30</v>
      </c>
      <c r="D38" s="158" t="s">
        <v>22</v>
      </c>
      <c r="E38" s="159"/>
      <c r="F38" s="160"/>
    </row>
    <row r="39" spans="1:6" s="13" customFormat="1" ht="25.5" customHeight="1" x14ac:dyDescent="0.15">
      <c r="A39" s="157"/>
      <c r="B39" s="27" t="str">
        <f>계약현황공개!E29</f>
        <v>주식회사 아이엠전시문화(최경근)</v>
      </c>
      <c r="C39" s="27" t="s">
        <v>317</v>
      </c>
      <c r="D39" s="161" t="str">
        <f>계약현황공개!E30</f>
        <v>대구광역시 북구 유통단지로24길 34 (산격동)</v>
      </c>
      <c r="E39" s="162"/>
      <c r="F39" s="163"/>
    </row>
    <row r="40" spans="1:6" s="13" customFormat="1" ht="25.5" customHeight="1" x14ac:dyDescent="0.15">
      <c r="A40" s="104" t="s">
        <v>29</v>
      </c>
      <c r="B40" s="164" t="s">
        <v>88</v>
      </c>
      <c r="C40" s="165"/>
      <c r="D40" s="165"/>
      <c r="E40" s="165"/>
      <c r="F40" s="166"/>
    </row>
    <row r="41" spans="1:6" s="13" customFormat="1" ht="25.5" customHeight="1" x14ac:dyDescent="0.15">
      <c r="A41" s="104" t="s">
        <v>28</v>
      </c>
      <c r="B41" s="167" t="s">
        <v>85</v>
      </c>
      <c r="C41" s="168"/>
      <c r="D41" s="168"/>
      <c r="E41" s="168"/>
      <c r="F41" s="169"/>
    </row>
    <row r="42" spans="1:6" s="13" customFormat="1" ht="25.5" customHeight="1" thickBot="1" x14ac:dyDescent="0.2">
      <c r="A42" s="105" t="s">
        <v>23</v>
      </c>
      <c r="B42" s="153"/>
      <c r="C42" s="154"/>
      <c r="D42" s="154"/>
      <c r="E42" s="154"/>
      <c r="F42" s="155"/>
    </row>
    <row r="43" spans="1:6" s="13" customFormat="1" ht="25.5" customHeight="1" x14ac:dyDescent="0.15">
      <c r="A43" s="102" t="s">
        <v>16</v>
      </c>
      <c r="B43" s="170" t="str">
        <f>계약현황공개!C31</f>
        <v>2021.경기미래직업교육 온라인 박람회 진로특강</v>
      </c>
      <c r="C43" s="171"/>
      <c r="D43" s="171"/>
      <c r="E43" s="171"/>
      <c r="F43" s="172"/>
    </row>
    <row r="44" spans="1:6" s="13" customFormat="1" ht="25.5" customHeight="1" x14ac:dyDescent="0.15">
      <c r="A44" s="173" t="s">
        <v>24</v>
      </c>
      <c r="B44" s="176" t="s">
        <v>17</v>
      </c>
      <c r="C44" s="176" t="s">
        <v>67</v>
      </c>
      <c r="D44" s="49" t="s">
        <v>25</v>
      </c>
      <c r="E44" s="49" t="s">
        <v>18</v>
      </c>
      <c r="F44" s="103" t="s">
        <v>89</v>
      </c>
    </row>
    <row r="45" spans="1:6" s="13" customFormat="1" ht="25.5" customHeight="1" x14ac:dyDescent="0.15">
      <c r="A45" s="174"/>
      <c r="B45" s="177"/>
      <c r="C45" s="177"/>
      <c r="D45" s="49" t="s">
        <v>26</v>
      </c>
      <c r="E45" s="49" t="s">
        <v>19</v>
      </c>
      <c r="F45" s="103" t="s">
        <v>27</v>
      </c>
    </row>
    <row r="46" spans="1:6" s="13" customFormat="1" ht="25.5" customHeight="1" x14ac:dyDescent="0.15">
      <c r="A46" s="174"/>
      <c r="B46" s="178" t="str">
        <f>계약현황공개!C34</f>
        <v>2021.09.16.</v>
      </c>
      <c r="C46" s="180" t="str">
        <f>계약현황공개!E34</f>
        <v>2021.10.14.</v>
      </c>
      <c r="D46" s="182">
        <f>계약현황공개!C32</f>
        <v>5775000</v>
      </c>
      <c r="E46" s="182">
        <f>계약현황공개!E33</f>
        <v>5500000</v>
      </c>
      <c r="F46" s="184">
        <f>E46/D46</f>
        <v>0.95238095238095233</v>
      </c>
    </row>
    <row r="47" spans="1:6" s="13" customFormat="1" ht="25.5" customHeight="1" x14ac:dyDescent="0.15">
      <c r="A47" s="175"/>
      <c r="B47" s="179"/>
      <c r="C47" s="181"/>
      <c r="D47" s="183"/>
      <c r="E47" s="183"/>
      <c r="F47" s="185"/>
    </row>
    <row r="48" spans="1:6" s="13" customFormat="1" ht="25.5" customHeight="1" x14ac:dyDescent="0.15">
      <c r="A48" s="156" t="s">
        <v>20</v>
      </c>
      <c r="B48" s="116" t="s">
        <v>21</v>
      </c>
      <c r="C48" s="116" t="s">
        <v>30</v>
      </c>
      <c r="D48" s="158" t="s">
        <v>22</v>
      </c>
      <c r="E48" s="159"/>
      <c r="F48" s="160"/>
    </row>
    <row r="49" spans="1:6" s="13" customFormat="1" ht="25.5" customHeight="1" x14ac:dyDescent="0.15">
      <c r="A49" s="157"/>
      <c r="B49" s="27" t="str">
        <f>계약현황공개!E36</f>
        <v>크다엔터테인먼트(노대욱)</v>
      </c>
      <c r="C49" s="27" t="s">
        <v>318</v>
      </c>
      <c r="D49" s="161" t="str">
        <f>계약현황공개!E37</f>
        <v>서울특별시 강서구 등촌로35길 134, 201호</v>
      </c>
      <c r="E49" s="162"/>
      <c r="F49" s="163"/>
    </row>
    <row r="50" spans="1:6" s="13" customFormat="1" ht="25.5" customHeight="1" x14ac:dyDescent="0.15">
      <c r="A50" s="104" t="s">
        <v>29</v>
      </c>
      <c r="B50" s="164" t="s">
        <v>88</v>
      </c>
      <c r="C50" s="165"/>
      <c r="D50" s="165"/>
      <c r="E50" s="165"/>
      <c r="F50" s="166"/>
    </row>
    <row r="51" spans="1:6" s="13" customFormat="1" ht="25.5" customHeight="1" x14ac:dyDescent="0.15">
      <c r="A51" s="104" t="s">
        <v>28</v>
      </c>
      <c r="B51" s="167" t="s">
        <v>85</v>
      </c>
      <c r="C51" s="168"/>
      <c r="D51" s="168"/>
      <c r="E51" s="168"/>
      <c r="F51" s="169"/>
    </row>
    <row r="52" spans="1:6" s="13" customFormat="1" ht="25.5" customHeight="1" thickBot="1" x14ac:dyDescent="0.2">
      <c r="A52" s="105" t="s">
        <v>23</v>
      </c>
      <c r="B52" s="153"/>
      <c r="C52" s="154"/>
      <c r="D52" s="154"/>
      <c r="E52" s="154"/>
      <c r="F52" s="155"/>
    </row>
    <row r="53" spans="1:6" s="13" customFormat="1" ht="25.5" customHeight="1" x14ac:dyDescent="0.15">
      <c r="A53" s="102" t="s">
        <v>16</v>
      </c>
      <c r="B53" s="170" t="str">
        <f>계약현황공개!C38</f>
        <v xml:space="preserve">수련관 인라인스케이트장(야외농구장) 바닥교체 및 환경조성공사 설계 용역 </v>
      </c>
      <c r="C53" s="171"/>
      <c r="D53" s="171"/>
      <c r="E53" s="171"/>
      <c r="F53" s="172"/>
    </row>
    <row r="54" spans="1:6" s="13" customFormat="1" ht="25.5" customHeight="1" x14ac:dyDescent="0.15">
      <c r="A54" s="173" t="s">
        <v>24</v>
      </c>
      <c r="B54" s="176" t="s">
        <v>17</v>
      </c>
      <c r="C54" s="176" t="s">
        <v>67</v>
      </c>
      <c r="D54" s="49" t="s">
        <v>25</v>
      </c>
      <c r="E54" s="49" t="s">
        <v>18</v>
      </c>
      <c r="F54" s="103" t="s">
        <v>89</v>
      </c>
    </row>
    <row r="55" spans="1:6" s="13" customFormat="1" ht="25.5" customHeight="1" x14ac:dyDescent="0.15">
      <c r="A55" s="174"/>
      <c r="B55" s="177"/>
      <c r="C55" s="177"/>
      <c r="D55" s="49" t="s">
        <v>26</v>
      </c>
      <c r="E55" s="49" t="s">
        <v>19</v>
      </c>
      <c r="F55" s="103" t="s">
        <v>27</v>
      </c>
    </row>
    <row r="56" spans="1:6" s="13" customFormat="1" ht="25.5" customHeight="1" x14ac:dyDescent="0.15">
      <c r="A56" s="174"/>
      <c r="B56" s="178" t="str">
        <f>계약현황공개!C41</f>
        <v>2021.09.23.</v>
      </c>
      <c r="C56" s="180" t="str">
        <f>계약현황공개!E41</f>
        <v>2021.09.23.~2021.10.15.</v>
      </c>
      <c r="D56" s="182">
        <f>계약현황공개!C39</f>
        <v>12213600</v>
      </c>
      <c r="E56" s="182">
        <f>계약현황공개!E40</f>
        <v>10200000</v>
      </c>
      <c r="F56" s="184">
        <f>E56/D56</f>
        <v>0.83513460404794659</v>
      </c>
    </row>
    <row r="57" spans="1:6" s="13" customFormat="1" ht="25.5" customHeight="1" x14ac:dyDescent="0.15">
      <c r="A57" s="175"/>
      <c r="B57" s="179"/>
      <c r="C57" s="181"/>
      <c r="D57" s="183"/>
      <c r="E57" s="183"/>
      <c r="F57" s="185"/>
    </row>
    <row r="58" spans="1:6" s="13" customFormat="1" ht="25.5" customHeight="1" x14ac:dyDescent="0.15">
      <c r="A58" s="156" t="s">
        <v>20</v>
      </c>
      <c r="B58" s="116" t="s">
        <v>21</v>
      </c>
      <c r="C58" s="116" t="s">
        <v>30</v>
      </c>
      <c r="D58" s="158" t="s">
        <v>22</v>
      </c>
      <c r="E58" s="159"/>
      <c r="F58" s="160"/>
    </row>
    <row r="59" spans="1:6" s="13" customFormat="1" ht="25.5" customHeight="1" x14ac:dyDescent="0.15">
      <c r="A59" s="157"/>
      <c r="B59" s="27" t="str">
        <f>계약현황공개!E43</f>
        <v>엘플랜건축사사무소(임흥식)</v>
      </c>
      <c r="C59" s="27" t="s">
        <v>319</v>
      </c>
      <c r="D59" s="161" t="str">
        <f>계약현황공개!E44</f>
        <v>성남시 수정구 산성대로 305(신흥동, 삼부르네상스2)</v>
      </c>
      <c r="E59" s="162"/>
      <c r="F59" s="163"/>
    </row>
    <row r="60" spans="1:6" s="13" customFormat="1" ht="25.5" customHeight="1" x14ac:dyDescent="0.15">
      <c r="A60" s="104" t="s">
        <v>29</v>
      </c>
      <c r="B60" s="164" t="s">
        <v>88</v>
      </c>
      <c r="C60" s="165"/>
      <c r="D60" s="165"/>
      <c r="E60" s="165"/>
      <c r="F60" s="166"/>
    </row>
    <row r="61" spans="1:6" s="13" customFormat="1" ht="25.5" customHeight="1" x14ac:dyDescent="0.15">
      <c r="A61" s="104" t="s">
        <v>28</v>
      </c>
      <c r="B61" s="167" t="s">
        <v>85</v>
      </c>
      <c r="C61" s="168"/>
      <c r="D61" s="168"/>
      <c r="E61" s="168"/>
      <c r="F61" s="169"/>
    </row>
    <row r="62" spans="1:6" s="13" customFormat="1" ht="25.5" customHeight="1" thickBot="1" x14ac:dyDescent="0.2">
      <c r="A62" s="105" t="s">
        <v>23</v>
      </c>
      <c r="B62" s="153"/>
      <c r="C62" s="154"/>
      <c r="D62" s="154"/>
      <c r="E62" s="154"/>
      <c r="F62" s="155"/>
    </row>
    <row r="63" spans="1:6" s="13" customFormat="1" ht="25.5" customHeight="1" x14ac:dyDescent="0.15">
      <c r="A63" s="102" t="s">
        <v>16</v>
      </c>
      <c r="B63" s="170" t="str">
        <f>계약현황공개!C45</f>
        <v>여성가족부 공모사업 SNS어플 디자인컷툰제작</v>
      </c>
      <c r="C63" s="171"/>
      <c r="D63" s="171"/>
      <c r="E63" s="171"/>
      <c r="F63" s="172"/>
    </row>
    <row r="64" spans="1:6" s="13" customFormat="1" ht="25.5" customHeight="1" x14ac:dyDescent="0.15">
      <c r="A64" s="173" t="s">
        <v>24</v>
      </c>
      <c r="B64" s="176" t="s">
        <v>17</v>
      </c>
      <c r="C64" s="176" t="s">
        <v>67</v>
      </c>
      <c r="D64" s="49" t="s">
        <v>25</v>
      </c>
      <c r="E64" s="49" t="s">
        <v>18</v>
      </c>
      <c r="F64" s="103" t="s">
        <v>89</v>
      </c>
    </row>
    <row r="65" spans="1:6" s="13" customFormat="1" ht="25.5" customHeight="1" x14ac:dyDescent="0.15">
      <c r="A65" s="174"/>
      <c r="B65" s="177"/>
      <c r="C65" s="177"/>
      <c r="D65" s="49" t="s">
        <v>26</v>
      </c>
      <c r="E65" s="49" t="s">
        <v>19</v>
      </c>
      <c r="F65" s="103" t="s">
        <v>27</v>
      </c>
    </row>
    <row r="66" spans="1:6" s="13" customFormat="1" ht="25.5" customHeight="1" x14ac:dyDescent="0.15">
      <c r="A66" s="174"/>
      <c r="B66" s="178" t="str">
        <f>계약현황공개!C48</f>
        <v>2021.09.24.</v>
      </c>
      <c r="C66" s="180" t="str">
        <f>계약현황공개!E48</f>
        <v>2021.09.24.~2021.10.07.</v>
      </c>
      <c r="D66" s="182">
        <f>계약현황공개!C46</f>
        <v>3685000</v>
      </c>
      <c r="E66" s="182">
        <f>계약현황공개!E47</f>
        <v>3500000</v>
      </c>
      <c r="F66" s="184">
        <f>E66/D66</f>
        <v>0.94979647218453189</v>
      </c>
    </row>
    <row r="67" spans="1:6" s="13" customFormat="1" ht="25.5" customHeight="1" x14ac:dyDescent="0.15">
      <c r="A67" s="175"/>
      <c r="B67" s="179"/>
      <c r="C67" s="181"/>
      <c r="D67" s="183"/>
      <c r="E67" s="183"/>
      <c r="F67" s="185"/>
    </row>
    <row r="68" spans="1:6" s="13" customFormat="1" ht="25.5" customHeight="1" x14ac:dyDescent="0.15">
      <c r="A68" s="156" t="s">
        <v>20</v>
      </c>
      <c r="B68" s="116" t="s">
        <v>21</v>
      </c>
      <c r="C68" s="116" t="s">
        <v>30</v>
      </c>
      <c r="D68" s="158" t="s">
        <v>22</v>
      </c>
      <c r="E68" s="159"/>
      <c r="F68" s="160"/>
    </row>
    <row r="69" spans="1:6" s="13" customFormat="1" ht="25.5" customHeight="1" x14ac:dyDescent="0.15">
      <c r="A69" s="157"/>
      <c r="B69" s="27" t="str">
        <f>계약현황공개!E50</f>
        <v>제로엔터테인먼트(김희민)</v>
      </c>
      <c r="C69" s="27" t="s">
        <v>320</v>
      </c>
      <c r="D69" s="161" t="str">
        <f>계약현황공개!E51</f>
        <v>수원시 팔달구 경수대로 438 (인계동)</v>
      </c>
      <c r="E69" s="162"/>
      <c r="F69" s="163"/>
    </row>
    <row r="70" spans="1:6" s="13" customFormat="1" ht="25.5" customHeight="1" x14ac:dyDescent="0.15">
      <c r="A70" s="104" t="s">
        <v>29</v>
      </c>
      <c r="B70" s="164" t="s">
        <v>88</v>
      </c>
      <c r="C70" s="165"/>
      <c r="D70" s="165"/>
      <c r="E70" s="165"/>
      <c r="F70" s="166"/>
    </row>
    <row r="71" spans="1:6" s="13" customFormat="1" ht="25.5" customHeight="1" x14ac:dyDescent="0.15">
      <c r="A71" s="104" t="s">
        <v>28</v>
      </c>
      <c r="B71" s="167" t="s">
        <v>85</v>
      </c>
      <c r="C71" s="168"/>
      <c r="D71" s="168"/>
      <c r="E71" s="168"/>
      <c r="F71" s="169"/>
    </row>
    <row r="72" spans="1:6" s="13" customFormat="1" ht="25.5" customHeight="1" thickBot="1" x14ac:dyDescent="0.2">
      <c r="A72" s="105" t="s">
        <v>23</v>
      </c>
      <c r="B72" s="153"/>
      <c r="C72" s="154"/>
      <c r="D72" s="154"/>
      <c r="E72" s="154"/>
      <c r="F72" s="155"/>
    </row>
    <row r="73" spans="1:6" s="13" customFormat="1" ht="25.5" customHeight="1" x14ac:dyDescent="0.15">
      <c r="A73" s="102" t="s">
        <v>16</v>
      </c>
      <c r="B73" s="170" t="str">
        <f>계약현황공개!C52</f>
        <v xml:space="preserve">2021.경기미래직업교육 온라인 박람회 전문공연(엔딩) </v>
      </c>
      <c r="C73" s="171"/>
      <c r="D73" s="171"/>
      <c r="E73" s="171"/>
      <c r="F73" s="172"/>
    </row>
    <row r="74" spans="1:6" s="13" customFormat="1" ht="25.5" customHeight="1" x14ac:dyDescent="0.15">
      <c r="A74" s="173" t="s">
        <v>24</v>
      </c>
      <c r="B74" s="176" t="s">
        <v>17</v>
      </c>
      <c r="C74" s="176" t="s">
        <v>67</v>
      </c>
      <c r="D74" s="49" t="s">
        <v>25</v>
      </c>
      <c r="E74" s="49" t="s">
        <v>18</v>
      </c>
      <c r="F74" s="103" t="s">
        <v>89</v>
      </c>
    </row>
    <row r="75" spans="1:6" s="13" customFormat="1" ht="25.5" customHeight="1" x14ac:dyDescent="0.15">
      <c r="A75" s="174"/>
      <c r="B75" s="177"/>
      <c r="C75" s="177"/>
      <c r="D75" s="49" t="s">
        <v>26</v>
      </c>
      <c r="E75" s="49" t="s">
        <v>19</v>
      </c>
      <c r="F75" s="103" t="s">
        <v>27</v>
      </c>
    </row>
    <row r="76" spans="1:6" s="13" customFormat="1" ht="25.5" customHeight="1" x14ac:dyDescent="0.15">
      <c r="A76" s="174"/>
      <c r="B76" s="178" t="str">
        <f>계약현황공개!C55</f>
        <v>2021.09.24.</v>
      </c>
      <c r="C76" s="180" t="str">
        <f>계약현황공개!E55</f>
        <v>2021.10.14.</v>
      </c>
      <c r="D76" s="182">
        <f>계약현황공개!C53</f>
        <v>2625000</v>
      </c>
      <c r="E76" s="182">
        <f>계약현황공개!E54</f>
        <v>2500000</v>
      </c>
      <c r="F76" s="184">
        <f>E76/D76</f>
        <v>0.95238095238095233</v>
      </c>
    </row>
    <row r="77" spans="1:6" s="13" customFormat="1" ht="25.5" customHeight="1" x14ac:dyDescent="0.15">
      <c r="A77" s="175"/>
      <c r="B77" s="179"/>
      <c r="C77" s="181"/>
      <c r="D77" s="183"/>
      <c r="E77" s="183"/>
      <c r="F77" s="185"/>
    </row>
    <row r="78" spans="1:6" s="13" customFormat="1" ht="25.5" customHeight="1" x14ac:dyDescent="0.15">
      <c r="A78" s="156" t="s">
        <v>20</v>
      </c>
      <c r="B78" s="130" t="s">
        <v>21</v>
      </c>
      <c r="C78" s="130" t="s">
        <v>30</v>
      </c>
      <c r="D78" s="158" t="s">
        <v>22</v>
      </c>
      <c r="E78" s="159"/>
      <c r="F78" s="160"/>
    </row>
    <row r="79" spans="1:6" s="13" customFormat="1" ht="25.5" customHeight="1" x14ac:dyDescent="0.15">
      <c r="A79" s="157"/>
      <c r="B79" s="27" t="str">
        <f>계약현황공개!E57</f>
        <v>코스믹스페이스(김승민)</v>
      </c>
      <c r="C79" s="27" t="s">
        <v>321</v>
      </c>
      <c r="D79" s="161" t="str">
        <f>계약현황공개!E58</f>
        <v>서울특별시 서초구 동광로 28 (방배동)</v>
      </c>
      <c r="E79" s="162"/>
      <c r="F79" s="163"/>
    </row>
    <row r="80" spans="1:6" s="13" customFormat="1" ht="25.5" customHeight="1" x14ac:dyDescent="0.15">
      <c r="A80" s="104" t="s">
        <v>29</v>
      </c>
      <c r="B80" s="164" t="s">
        <v>88</v>
      </c>
      <c r="C80" s="165"/>
      <c r="D80" s="165"/>
      <c r="E80" s="165"/>
      <c r="F80" s="166"/>
    </row>
    <row r="81" spans="1:6" s="13" customFormat="1" ht="25.5" customHeight="1" x14ac:dyDescent="0.15">
      <c r="A81" s="104" t="s">
        <v>28</v>
      </c>
      <c r="B81" s="167" t="s">
        <v>85</v>
      </c>
      <c r="C81" s="168"/>
      <c r="D81" s="168"/>
      <c r="E81" s="168"/>
      <c r="F81" s="169"/>
    </row>
    <row r="82" spans="1:6" s="13" customFormat="1" ht="25.5" customHeight="1" thickBot="1" x14ac:dyDescent="0.2">
      <c r="A82" s="105" t="s">
        <v>23</v>
      </c>
      <c r="B82" s="153"/>
      <c r="C82" s="154"/>
      <c r="D82" s="154"/>
      <c r="E82" s="154"/>
      <c r="F82" s="155"/>
    </row>
    <row r="83" spans="1:6" s="13" customFormat="1" ht="25.5" customHeight="1" x14ac:dyDescent="0.15">
      <c r="A83" s="102" t="s">
        <v>16</v>
      </c>
      <c r="B83" s="170" t="str">
        <f>계약현황공개!C59</f>
        <v xml:space="preserve">2021.경기미래직업교육 온라인 박람회 전문공연(오프닝) </v>
      </c>
      <c r="C83" s="171"/>
      <c r="D83" s="171"/>
      <c r="E83" s="171"/>
      <c r="F83" s="172"/>
    </row>
    <row r="84" spans="1:6" s="13" customFormat="1" ht="25.5" customHeight="1" x14ac:dyDescent="0.15">
      <c r="A84" s="173" t="s">
        <v>24</v>
      </c>
      <c r="B84" s="176" t="s">
        <v>17</v>
      </c>
      <c r="C84" s="176" t="s">
        <v>67</v>
      </c>
      <c r="D84" s="49" t="s">
        <v>25</v>
      </c>
      <c r="E84" s="49" t="s">
        <v>18</v>
      </c>
      <c r="F84" s="103" t="s">
        <v>89</v>
      </c>
    </row>
    <row r="85" spans="1:6" s="13" customFormat="1" ht="25.5" customHeight="1" x14ac:dyDescent="0.15">
      <c r="A85" s="174"/>
      <c r="B85" s="177"/>
      <c r="C85" s="177"/>
      <c r="D85" s="49" t="s">
        <v>26</v>
      </c>
      <c r="E85" s="49" t="s">
        <v>19</v>
      </c>
      <c r="F85" s="103" t="s">
        <v>27</v>
      </c>
    </row>
    <row r="86" spans="1:6" s="13" customFormat="1" ht="25.5" customHeight="1" x14ac:dyDescent="0.15">
      <c r="A86" s="174"/>
      <c r="B86" s="178" t="str">
        <f>계약현황공개!C62</f>
        <v>2021.09.28.</v>
      </c>
      <c r="C86" s="180" t="str">
        <f>계약현황공개!E62</f>
        <v>2021.09.28.~2021.10.08.</v>
      </c>
      <c r="D86" s="182">
        <f>계약현황공개!C60</f>
        <v>5250000</v>
      </c>
      <c r="E86" s="182">
        <f>계약현황공개!E61</f>
        <v>5000000</v>
      </c>
      <c r="F86" s="184">
        <f>E86/D86</f>
        <v>0.95238095238095233</v>
      </c>
    </row>
    <row r="87" spans="1:6" s="13" customFormat="1" ht="25.5" customHeight="1" x14ac:dyDescent="0.15">
      <c r="A87" s="175"/>
      <c r="B87" s="179"/>
      <c r="C87" s="181"/>
      <c r="D87" s="183"/>
      <c r="E87" s="183"/>
      <c r="F87" s="185"/>
    </row>
    <row r="88" spans="1:6" s="13" customFormat="1" ht="25.5" customHeight="1" x14ac:dyDescent="0.15">
      <c r="A88" s="156" t="s">
        <v>20</v>
      </c>
      <c r="B88" s="130" t="s">
        <v>21</v>
      </c>
      <c r="C88" s="130" t="s">
        <v>30</v>
      </c>
      <c r="D88" s="158" t="s">
        <v>22</v>
      </c>
      <c r="E88" s="159"/>
      <c r="F88" s="160"/>
    </row>
    <row r="89" spans="1:6" s="13" customFormat="1" ht="25.5" customHeight="1" x14ac:dyDescent="0.15">
      <c r="A89" s="157"/>
      <c r="B89" s="27" t="str">
        <f>계약현황공개!E64</f>
        <v>생동감(남대원)</v>
      </c>
      <c r="C89" s="27" t="s">
        <v>322</v>
      </c>
      <c r="D89" s="161" t="str">
        <f>계약현황공개!E65</f>
        <v>인천광역시 부평구 동수로 43(부평동)</v>
      </c>
      <c r="E89" s="162"/>
      <c r="F89" s="163"/>
    </row>
    <row r="90" spans="1:6" s="13" customFormat="1" ht="25.5" customHeight="1" x14ac:dyDescent="0.15">
      <c r="A90" s="104" t="s">
        <v>29</v>
      </c>
      <c r="B90" s="164" t="s">
        <v>88</v>
      </c>
      <c r="C90" s="165"/>
      <c r="D90" s="165"/>
      <c r="E90" s="165"/>
      <c r="F90" s="166"/>
    </row>
    <row r="91" spans="1:6" s="13" customFormat="1" ht="25.5" customHeight="1" x14ac:dyDescent="0.15">
      <c r="A91" s="104" t="s">
        <v>28</v>
      </c>
      <c r="B91" s="167" t="s">
        <v>85</v>
      </c>
      <c r="C91" s="168"/>
      <c r="D91" s="168"/>
      <c r="E91" s="168"/>
      <c r="F91" s="169"/>
    </row>
    <row r="92" spans="1:6" s="13" customFormat="1" ht="25.5" customHeight="1" thickBot="1" x14ac:dyDescent="0.2">
      <c r="A92" s="105" t="s">
        <v>23</v>
      </c>
      <c r="B92" s="153"/>
      <c r="C92" s="154"/>
      <c r="D92" s="154"/>
      <c r="E92" s="154"/>
      <c r="F92" s="155"/>
    </row>
    <row r="93" spans="1:6" s="13" customFormat="1" ht="25.5" customHeight="1" x14ac:dyDescent="0.15">
      <c r="A93" s="102" t="s">
        <v>16</v>
      </c>
      <c r="B93" s="170" t="str">
        <f>계약현황공개!C66</f>
        <v>2021.경기미래직업교육 온라인 박람회 온라인 중계촬영장비 등 임차</v>
      </c>
      <c r="C93" s="171"/>
      <c r="D93" s="171"/>
      <c r="E93" s="171"/>
      <c r="F93" s="172"/>
    </row>
    <row r="94" spans="1:6" s="13" customFormat="1" ht="25.5" customHeight="1" x14ac:dyDescent="0.15">
      <c r="A94" s="173" t="s">
        <v>24</v>
      </c>
      <c r="B94" s="176" t="s">
        <v>17</v>
      </c>
      <c r="C94" s="176" t="s">
        <v>67</v>
      </c>
      <c r="D94" s="49" t="s">
        <v>25</v>
      </c>
      <c r="E94" s="49" t="s">
        <v>18</v>
      </c>
      <c r="F94" s="103" t="s">
        <v>89</v>
      </c>
    </row>
    <row r="95" spans="1:6" s="13" customFormat="1" ht="25.5" customHeight="1" x14ac:dyDescent="0.15">
      <c r="A95" s="174"/>
      <c r="B95" s="177"/>
      <c r="C95" s="177"/>
      <c r="D95" s="49" t="s">
        <v>26</v>
      </c>
      <c r="E95" s="49" t="s">
        <v>19</v>
      </c>
      <c r="F95" s="103" t="s">
        <v>27</v>
      </c>
    </row>
    <row r="96" spans="1:6" s="13" customFormat="1" ht="25.5" customHeight="1" x14ac:dyDescent="0.15">
      <c r="A96" s="174"/>
      <c r="B96" s="178" t="str">
        <f>계약현황공개!C69</f>
        <v>2021.09.29.</v>
      </c>
      <c r="C96" s="180" t="str">
        <f>계약현황공개!E69</f>
        <v>2021.09.29.~2021.10.18.</v>
      </c>
      <c r="D96" s="182">
        <f>계약현황공개!C67</f>
        <v>14500000</v>
      </c>
      <c r="E96" s="182">
        <f>계약현황공개!E68</f>
        <v>14000000</v>
      </c>
      <c r="F96" s="184">
        <f>E96/D96</f>
        <v>0.96551724137931039</v>
      </c>
    </row>
    <row r="97" spans="1:6" s="13" customFormat="1" ht="25.5" customHeight="1" x14ac:dyDescent="0.15">
      <c r="A97" s="175"/>
      <c r="B97" s="179"/>
      <c r="C97" s="181"/>
      <c r="D97" s="183"/>
      <c r="E97" s="183"/>
      <c r="F97" s="185"/>
    </row>
    <row r="98" spans="1:6" s="13" customFormat="1" ht="25.5" customHeight="1" x14ac:dyDescent="0.15">
      <c r="A98" s="156" t="s">
        <v>20</v>
      </c>
      <c r="B98" s="130" t="s">
        <v>21</v>
      </c>
      <c r="C98" s="130" t="s">
        <v>30</v>
      </c>
      <c r="D98" s="158" t="s">
        <v>22</v>
      </c>
      <c r="E98" s="159"/>
      <c r="F98" s="160"/>
    </row>
    <row r="99" spans="1:6" s="13" customFormat="1" ht="25.5" customHeight="1" x14ac:dyDescent="0.15">
      <c r="A99" s="157"/>
      <c r="B99" s="27" t="str">
        <f>계약현황공개!E71</f>
        <v>커넥티움(강인성)</v>
      </c>
      <c r="C99" s="27" t="s">
        <v>323</v>
      </c>
      <c r="D99" s="161" t="str">
        <f>계약현황공개!E72</f>
        <v>용인시 기흥구 중부대로 184, A동 3층 308호(영덕동)</v>
      </c>
      <c r="E99" s="162"/>
      <c r="F99" s="163"/>
    </row>
    <row r="100" spans="1:6" s="13" customFormat="1" ht="25.5" customHeight="1" x14ac:dyDescent="0.15">
      <c r="A100" s="104" t="s">
        <v>29</v>
      </c>
      <c r="B100" s="164" t="s">
        <v>88</v>
      </c>
      <c r="C100" s="165"/>
      <c r="D100" s="165"/>
      <c r="E100" s="165"/>
      <c r="F100" s="166"/>
    </row>
    <row r="101" spans="1:6" s="13" customFormat="1" ht="25.5" customHeight="1" x14ac:dyDescent="0.15">
      <c r="A101" s="104" t="s">
        <v>28</v>
      </c>
      <c r="B101" s="167" t="s">
        <v>85</v>
      </c>
      <c r="C101" s="168"/>
      <c r="D101" s="168"/>
      <c r="E101" s="168"/>
      <c r="F101" s="169"/>
    </row>
    <row r="102" spans="1:6" s="13" customFormat="1" ht="25.5" customHeight="1" thickBot="1" x14ac:dyDescent="0.2">
      <c r="A102" s="105" t="s">
        <v>23</v>
      </c>
      <c r="B102" s="153"/>
      <c r="C102" s="154"/>
      <c r="D102" s="154"/>
      <c r="E102" s="154"/>
      <c r="F102" s="155"/>
    </row>
    <row r="103" spans="1:6" s="13" customFormat="1" ht="25.5" customHeight="1" x14ac:dyDescent="0.15">
      <c r="A103" s="102" t="s">
        <v>16</v>
      </c>
      <c r="B103" s="170" t="str">
        <f>계약현황공개!C73</f>
        <v>2021.경기미래직업교육 온라인 박람회 사회자 계약</v>
      </c>
      <c r="C103" s="171"/>
      <c r="D103" s="171"/>
      <c r="E103" s="171"/>
      <c r="F103" s="172"/>
    </row>
    <row r="104" spans="1:6" s="13" customFormat="1" ht="25.5" customHeight="1" x14ac:dyDescent="0.15">
      <c r="A104" s="173" t="s">
        <v>24</v>
      </c>
      <c r="B104" s="176" t="s">
        <v>17</v>
      </c>
      <c r="C104" s="176" t="s">
        <v>67</v>
      </c>
      <c r="D104" s="49" t="s">
        <v>25</v>
      </c>
      <c r="E104" s="49" t="s">
        <v>18</v>
      </c>
      <c r="F104" s="103" t="s">
        <v>89</v>
      </c>
    </row>
    <row r="105" spans="1:6" s="13" customFormat="1" ht="25.5" customHeight="1" x14ac:dyDescent="0.15">
      <c r="A105" s="174"/>
      <c r="B105" s="177"/>
      <c r="C105" s="177"/>
      <c r="D105" s="49" t="s">
        <v>26</v>
      </c>
      <c r="E105" s="49" t="s">
        <v>19</v>
      </c>
      <c r="F105" s="103" t="s">
        <v>27</v>
      </c>
    </row>
    <row r="106" spans="1:6" s="13" customFormat="1" ht="25.5" customHeight="1" x14ac:dyDescent="0.15">
      <c r="A106" s="174"/>
      <c r="B106" s="178" t="str">
        <f>계약현황공개!C76</f>
        <v>2021.09.30.</v>
      </c>
      <c r="C106" s="180" t="str">
        <f>계약현황공개!E76</f>
        <v>2021.10.14.</v>
      </c>
      <c r="D106" s="182">
        <f>계약현황공개!C74</f>
        <v>9240000</v>
      </c>
      <c r="E106" s="182">
        <f>계약현황공개!E75</f>
        <v>8800000</v>
      </c>
      <c r="F106" s="184">
        <f>E106/D106</f>
        <v>0.95238095238095233</v>
      </c>
    </row>
    <row r="107" spans="1:6" s="13" customFormat="1" ht="25.5" customHeight="1" x14ac:dyDescent="0.15">
      <c r="A107" s="175"/>
      <c r="B107" s="179"/>
      <c r="C107" s="181"/>
      <c r="D107" s="183"/>
      <c r="E107" s="183"/>
      <c r="F107" s="185"/>
    </row>
    <row r="108" spans="1:6" s="13" customFormat="1" ht="25.5" customHeight="1" x14ac:dyDescent="0.15">
      <c r="A108" s="156" t="s">
        <v>20</v>
      </c>
      <c r="B108" s="130" t="s">
        <v>21</v>
      </c>
      <c r="C108" s="130" t="s">
        <v>30</v>
      </c>
      <c r="D108" s="158" t="s">
        <v>22</v>
      </c>
      <c r="E108" s="159"/>
      <c r="F108" s="160"/>
    </row>
    <row r="109" spans="1:6" s="13" customFormat="1" ht="25.5" customHeight="1" x14ac:dyDescent="0.15">
      <c r="A109" s="157"/>
      <c r="B109" s="27" t="str">
        <f>계약현황공개!E78</f>
        <v>주식회사 엘디스토리(이동열)</v>
      </c>
      <c r="C109" s="27" t="s">
        <v>324</v>
      </c>
      <c r="D109" s="161" t="str">
        <f>계약현황공개!E79</f>
        <v>서울특별시 강서구 양천로 400-12(가양동)</v>
      </c>
      <c r="E109" s="162"/>
      <c r="F109" s="163"/>
    </row>
    <row r="110" spans="1:6" s="13" customFormat="1" ht="25.5" customHeight="1" x14ac:dyDescent="0.15">
      <c r="A110" s="104" t="s">
        <v>29</v>
      </c>
      <c r="B110" s="164" t="s">
        <v>88</v>
      </c>
      <c r="C110" s="165"/>
      <c r="D110" s="165"/>
      <c r="E110" s="165"/>
      <c r="F110" s="166"/>
    </row>
    <row r="111" spans="1:6" s="13" customFormat="1" ht="25.5" customHeight="1" x14ac:dyDescent="0.15">
      <c r="A111" s="104" t="s">
        <v>28</v>
      </c>
      <c r="B111" s="167" t="s">
        <v>85</v>
      </c>
      <c r="C111" s="168"/>
      <c r="D111" s="168"/>
      <c r="E111" s="168"/>
      <c r="F111" s="169"/>
    </row>
    <row r="112" spans="1:6" s="13" customFormat="1" ht="25.5" customHeight="1" thickBot="1" x14ac:dyDescent="0.2">
      <c r="A112" s="105" t="s">
        <v>23</v>
      </c>
      <c r="B112" s="153"/>
      <c r="C112" s="154"/>
      <c r="D112" s="154"/>
      <c r="E112" s="154"/>
      <c r="F112" s="155"/>
    </row>
  </sheetData>
  <mergeCells count="166"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A18:A19"/>
    <mergeCell ref="B20:F20"/>
    <mergeCell ref="B21:F21"/>
    <mergeCell ref="B22:F22"/>
    <mergeCell ref="D18:F18"/>
    <mergeCell ref="D19:F19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40:F40"/>
    <mergeCell ref="B41:F41"/>
    <mergeCell ref="C34:C35"/>
    <mergeCell ref="B42:F42"/>
    <mergeCell ref="C36:C37"/>
    <mergeCell ref="D36:D37"/>
    <mergeCell ref="E36:E37"/>
    <mergeCell ref="F36:F37"/>
    <mergeCell ref="B36:B37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2021-10-08T08:50:54Z</dcterms:modified>
</cp:coreProperties>
</file>