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중원 계약 관련\2023년 계약 관런\월별 계약정보공개\"/>
    </mc:Choice>
  </mc:AlternateContent>
  <xr:revisionPtr revIDLastSave="0" documentId="13_ncr:1_{A0371B1B-9F8D-432F-8894-CCAB6790D23F}" xr6:coauthVersionLast="36" xr6:coauthVersionMax="36" xr10:uidLastSave="{00000000-0000-0000-0000-000000000000}"/>
  <bookViews>
    <workbookView xWindow="0" yWindow="0" windowWidth="19200" windowHeight="12135" tabRatio="747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수의계약현황공개" sheetId="9" r:id="rId9"/>
    <sheet name="계약내용의 변경에 관한 사항" sheetId="20" r:id="rId10"/>
  </sheets>
  <definedNames>
    <definedName name="_xlnm._FilterDatabase" localSheetId="1" hidden="1">용역발주계획!$A$3:$L$4</definedName>
  </definedNames>
  <calcPr calcId="191029"/>
</workbook>
</file>

<file path=xl/calcChain.xml><?xml version="1.0" encoding="utf-8"?>
<calcChain xmlns="http://schemas.openxmlformats.org/spreadsheetml/2006/main">
  <c r="F86" i="9" l="1"/>
  <c r="F76" i="9"/>
  <c r="F66" i="9"/>
  <c r="D9" i="9"/>
  <c r="C61" i="23"/>
  <c r="C54" i="23"/>
  <c r="C47" i="23"/>
  <c r="C26" i="23"/>
  <c r="C19" i="23"/>
  <c r="B56" i="9" l="1"/>
  <c r="B46" i="9"/>
  <c r="B26" i="9"/>
  <c r="F56" i="9"/>
  <c r="C40" i="23"/>
  <c r="F46" i="9" l="1"/>
  <c r="C33" i="23"/>
  <c r="C6" i="9" l="1"/>
  <c r="D6" i="9"/>
  <c r="C5" i="23" l="1"/>
  <c r="D39" i="9" l="1"/>
  <c r="E36" i="9"/>
  <c r="D36" i="9"/>
  <c r="F36" i="9" s="1"/>
  <c r="C36" i="9"/>
  <c r="B36" i="9"/>
  <c r="B33" i="9"/>
  <c r="D29" i="9"/>
  <c r="E26" i="9"/>
  <c r="D26" i="9"/>
  <c r="C26" i="9"/>
  <c r="B23" i="9"/>
  <c r="D19" i="9"/>
  <c r="E16" i="9"/>
  <c r="D16" i="9"/>
  <c r="C16" i="9"/>
  <c r="B16" i="9"/>
  <c r="B13" i="9"/>
  <c r="E6" i="9"/>
  <c r="B6" i="9"/>
  <c r="B3" i="9"/>
  <c r="F26" i="9" l="1"/>
  <c r="F16" i="9"/>
  <c r="C12" i="23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<sst xmlns="http://schemas.openxmlformats.org/spreadsheetml/2006/main" count="751" uniqueCount="283">
  <si>
    <t>계약방법</t>
    <phoneticPr fontId="4" type="noConversion"/>
  </si>
  <si>
    <t>비고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</si>
  <si>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</si>
  <si>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</si>
  <si>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</si>
  <si>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</si>
  <si>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</si>
  <si>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</si>
  <si>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</si>
  <si>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</si>
  <si>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</si>
  <si>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</si>
  <si>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</si>
  <si>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</si>
  <si>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</si>
  <si>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</si>
  <si>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</si>
  <si>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</si>
  <si>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</si>
  <si>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</si>
  <si>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</si>
  <si>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</si>
  <si>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</si>
  <si>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</si>
  <si>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</si>
  <si>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</si>
  <si>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</si>
  <si>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</si>
  <si>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</si>
  <si>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</si>
  <si>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</si>
  <si>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</si>
  <si>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</si>
  <si>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</si>
  <si>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</si>
  <si>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</si>
  <si>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</si>
  <si>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</si>
  <si>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</si>
  <si>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</si>
  <si>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</si>
  <si>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</si>
  <si>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</si>
  <si>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</si>
  <si>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</si>
  <si>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</si>
  <si>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</si>
  <si>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사업명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</si>
  <si>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</si>
  <si>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</si>
  <si>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</si>
  <si>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</si>
  <si>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</si>
  <si>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</si>
  <si>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</si>
  <si>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</si>
  <si>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</si>
  <si>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</si>
  <si>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</si>
  <si>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</si>
  <si>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</si>
  <si>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</si>
  <si>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</si>
  <si>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</si>
  <si>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</si>
  <si>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</si>
  <si>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</si>
  <si>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</si>
  <si>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</si>
  <si>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</si>
  <si>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</si>
  <si>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</si>
  <si>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</si>
  <si>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</si>
  <si>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</si>
  <si>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</si>
  <si>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</si>
  <si>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</si>
  <si>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</si>
  <si>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</si>
  <si>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</si>
  <si>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</si>
  <si>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</si>
  <si>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</si>
  <si>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</si>
  <si>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</si>
  <si>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</si>
  <si>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</si>
  <si>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</si>
  <si>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</si>
  <si>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</si>
  <si>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</si>
  <si>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</si>
  <si>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</si>
  <si>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</si>
  <si>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</si>
  <si>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-</t>
    <phoneticPr fontId="4" type="noConversion"/>
  </si>
  <si>
    <t>용역명</t>
    <phoneticPr fontId="4" type="noConversion"/>
  </si>
  <si>
    <t>㈜케이티</t>
    <phoneticPr fontId="11" type="noConversion"/>
  </si>
  <si>
    <t>㈜하이클로</t>
    <phoneticPr fontId="11" type="noConversion"/>
  </si>
  <si>
    <t>성남소방전기㈜</t>
    <phoneticPr fontId="11" type="noConversion"/>
  </si>
  <si>
    <t>㈜케이티</t>
    <phoneticPr fontId="11" type="noConversion"/>
  </si>
  <si>
    <t>(주)에스원 성남</t>
    <phoneticPr fontId="11" type="noConversion"/>
  </si>
  <si>
    <t>다온정보</t>
    <phoneticPr fontId="11" type="noConversion"/>
  </si>
  <si>
    <t>㈜현대렌탈케어</t>
    <phoneticPr fontId="11" type="noConversion"/>
  </si>
  <si>
    <t>일반</t>
    <phoneticPr fontId="4" type="noConversion"/>
  </si>
  <si>
    <t>2022.12.26.</t>
    <phoneticPr fontId="4" type="noConversion"/>
  </si>
  <si>
    <t>2023.01.01.</t>
    <phoneticPr fontId="11" type="noConversion"/>
  </si>
  <si>
    <t>2023.12.31.</t>
    <phoneticPr fontId="11" type="noConversion"/>
  </si>
  <si>
    <t>2022.12.19.</t>
    <phoneticPr fontId="4" type="noConversion"/>
  </si>
  <si>
    <t>2023.01.01.</t>
    <phoneticPr fontId="4" type="noConversion"/>
  </si>
  <si>
    <t>2023.12.31.</t>
    <phoneticPr fontId="11" type="noConversion"/>
  </si>
  <si>
    <t>현대엘리베이터 강남지사 외1</t>
    <phoneticPr fontId="11" type="noConversion"/>
  </si>
  <si>
    <t>2022.12.22.</t>
    <phoneticPr fontId="4" type="noConversion"/>
  </si>
  <si>
    <t>2022.12.20.</t>
    <phoneticPr fontId="4" type="noConversion"/>
  </si>
  <si>
    <t>㈜청호종합관리</t>
    <phoneticPr fontId="11" type="noConversion"/>
  </si>
  <si>
    <t>2022.12.21.</t>
    <phoneticPr fontId="4" type="noConversion"/>
  </si>
  <si>
    <t>2022.12.29.</t>
    <phoneticPr fontId="4" type="noConversion"/>
  </si>
  <si>
    <t>2022.12.20.</t>
    <phoneticPr fontId="4" type="noConversion"/>
  </si>
  <si>
    <t>행복도시락 성남점</t>
    <phoneticPr fontId="11" type="noConversion"/>
  </si>
  <si>
    <t>2022.12.22.</t>
    <phoneticPr fontId="4" type="noConversion"/>
  </si>
  <si>
    <t>2023.12.31.</t>
    <phoneticPr fontId="11" type="noConversion"/>
  </si>
  <si>
    <t>2023.12.31.</t>
    <phoneticPr fontId="11" type="noConversion"/>
  </si>
  <si>
    <t>해당사항 없음</t>
    <phoneticPr fontId="4" type="noConversion"/>
  </si>
  <si>
    <t>2023.01.01.</t>
    <phoneticPr fontId="11" type="noConversion"/>
  </si>
  <si>
    <t>2023.01.01.</t>
    <phoneticPr fontId="11" type="noConversion"/>
  </si>
  <si>
    <t>2023.01.09.</t>
    <phoneticPr fontId="11" type="noConversion"/>
  </si>
  <si>
    <t>2023.12.31.</t>
    <phoneticPr fontId="11" type="noConversion"/>
  </si>
  <si>
    <t>해당사항 없음</t>
    <phoneticPr fontId="4" type="noConversion"/>
  </si>
  <si>
    <t>최초계약금액</t>
    <phoneticPr fontId="4" type="noConversion"/>
  </si>
  <si>
    <t xml:space="preserve">     </t>
    <phoneticPr fontId="4" type="noConversion"/>
  </si>
  <si>
    <t>최초계약금액</t>
    <phoneticPr fontId="4" type="noConversion"/>
  </si>
  <si>
    <t>(단위 : 원)</t>
    <phoneticPr fontId="4" type="noConversion"/>
  </si>
  <si>
    <t>구매예정금액</t>
    <phoneticPr fontId="4" type="noConversion"/>
  </si>
  <si>
    <t>예산액</t>
    <phoneticPr fontId="4" type="noConversion"/>
  </si>
  <si>
    <t>수의총액</t>
    <phoneticPr fontId="4" type="noConversion"/>
  </si>
  <si>
    <t>도급액</t>
    <phoneticPr fontId="4" type="noConversion"/>
  </si>
  <si>
    <t>관급자재대</t>
    <phoneticPr fontId="4" type="noConversion"/>
  </si>
  <si>
    <t>기타</t>
    <phoneticPr fontId="4" type="noConversion"/>
  </si>
  <si>
    <t>계</t>
    <phoneticPr fontId="4" type="noConversion"/>
  </si>
  <si>
    <t>(단위: 원)</t>
    <phoneticPr fontId="4" type="noConversion"/>
  </si>
  <si>
    <t>2023.07.31.</t>
    <phoneticPr fontId="4" type="noConversion"/>
  </si>
  <si>
    <t>2023.08.01.</t>
    <phoneticPr fontId="4" type="noConversion"/>
  </si>
  <si>
    <t>해당사항 없음</t>
    <phoneticPr fontId="4" type="noConversion"/>
  </si>
  <si>
    <t xml:space="preserve"> </t>
    <phoneticPr fontId="4" type="noConversion"/>
  </si>
  <si>
    <t>대금지급현황</t>
  </si>
  <si>
    <t>이하빈칸</t>
    <phoneticPr fontId="4" type="noConversion"/>
  </si>
  <si>
    <t>9월</t>
    <phoneticPr fontId="4" type="noConversion"/>
  </si>
  <si>
    <t>방과후아카데미 주말전문체험 [우리는 세이퍼] 이동차량 임차</t>
    <phoneticPr fontId="4" type="noConversion"/>
  </si>
  <si>
    <t>이슬기</t>
    <phoneticPr fontId="4" type="noConversion"/>
  </si>
  <si>
    <t>729-9342</t>
    <phoneticPr fontId="4" type="noConversion"/>
  </si>
  <si>
    <t>2023. 승강기 위탁관리(연간계약)-8월분</t>
    <phoneticPr fontId="11" type="noConversion"/>
  </si>
  <si>
    <t xml:space="preserve">2023. 소방시설 위탁관리(연간계약)-8월분 </t>
    <phoneticPr fontId="11" type="noConversion"/>
  </si>
  <si>
    <t>2023. 인터넷전화 사용료(연간계약)-7월사용분</t>
    <phoneticPr fontId="11" type="noConversion"/>
  </si>
  <si>
    <t>2023. 인터넷망 사용료(연간계약)-7월사용분</t>
    <phoneticPr fontId="11" type="noConversion"/>
  </si>
  <si>
    <t>2023. 무인경비시스템(연간계약)-8월분</t>
    <phoneticPr fontId="11" type="noConversion"/>
  </si>
  <si>
    <t>2023. 사무용복합기 임대차(연간계약)-8월분</t>
    <phoneticPr fontId="11" type="noConversion"/>
  </si>
  <si>
    <t>2023. 환경위생 위탁관리(연간계약)-8월분</t>
    <phoneticPr fontId="11" type="noConversion"/>
  </si>
  <si>
    <t>2023. 환경위생(공기청정기) 위탁관리(연간계약)-8월분</t>
    <phoneticPr fontId="11" type="noConversion"/>
  </si>
  <si>
    <t>2023. 방과후아카데미 복합기 임대차(연간계약)-8월분</t>
    <phoneticPr fontId="11" type="noConversion"/>
  </si>
  <si>
    <t>2023. 방과후아카데미 공기청정기 위탁관리(연간계약)-8월분</t>
    <phoneticPr fontId="11" type="noConversion"/>
  </si>
  <si>
    <t>2023. 방과후아카데미 급식(연간계약)-8월분</t>
    <phoneticPr fontId="11" type="noConversion"/>
  </si>
  <si>
    <t>2023. 시설관리 용역(연간계약)-8월분</t>
    <phoneticPr fontId="11" type="noConversion"/>
  </si>
  <si>
    <t>2023. 차염발생장치 위탁대행비-8월분</t>
    <phoneticPr fontId="11" type="noConversion"/>
  </si>
  <si>
    <t>수련관 홍보 쇼핑백 제작</t>
    <phoneticPr fontId="4" type="noConversion"/>
  </si>
  <si>
    <t>외부 경사로 배수로 설치공사</t>
    <phoneticPr fontId="4" type="noConversion"/>
  </si>
  <si>
    <t>2023.08.25.</t>
    <phoneticPr fontId="4" type="noConversion"/>
  </si>
  <si>
    <t>성남시보호작업장</t>
    <phoneticPr fontId="4" type="noConversion"/>
  </si>
  <si>
    <t>주식회사 집텍</t>
    <phoneticPr fontId="4" type="noConversion"/>
  </si>
  <si>
    <t>2023.07.31.</t>
    <phoneticPr fontId="4" type="noConversion"/>
  </si>
  <si>
    <t>2023.08.07.</t>
    <phoneticPr fontId="4" type="noConversion"/>
  </si>
  <si>
    <t>2023.08.04.</t>
    <phoneticPr fontId="4" type="noConversion"/>
  </si>
  <si>
    <t>-</t>
    <phoneticPr fontId="4" type="noConversion"/>
  </si>
  <si>
    <t>외부 경사로 배수로 설치공사</t>
    <phoneticPr fontId="4" type="noConversion"/>
  </si>
  <si>
    <t>2023.08.25.</t>
    <phoneticPr fontId="4" type="noConversion"/>
  </si>
  <si>
    <t>주식회사 집텍</t>
    <phoneticPr fontId="4" type="noConversion"/>
  </si>
  <si>
    <t>경기도 성남시 중원구 광명로342번길 2(금광동, 2층)</t>
    <phoneticPr fontId="4" type="noConversion"/>
  </si>
  <si>
    <t>자매결연도시 교류활동사업 본활동 버스 임차</t>
    <phoneticPr fontId="4" type="noConversion"/>
  </si>
  <si>
    <t>2023.08.11.</t>
    <phoneticPr fontId="4" type="noConversion"/>
  </si>
  <si>
    <t>2023.08.24.</t>
    <phoneticPr fontId="4" type="noConversion"/>
  </si>
  <si>
    <t>주식회사 선진항공여행사</t>
    <phoneticPr fontId="4" type="noConversion"/>
  </si>
  <si>
    <t>경기도 성남시 분당구 서현로 170(서현동, 풍림파이원플러스오피스 디동 1501호)</t>
    <phoneticPr fontId="4" type="noConversion"/>
  </si>
  <si>
    <t>자매결연도시 교류활동사업 본활동 다큐멘터리 촬영 및 제작</t>
    <phoneticPr fontId="4" type="noConversion"/>
  </si>
  <si>
    <t>2023.09.07.(예정)</t>
    <phoneticPr fontId="4" type="noConversion"/>
  </si>
  <si>
    <t>필름번</t>
    <phoneticPr fontId="4" type="noConversion"/>
  </si>
  <si>
    <t>경기도 성남시 중원구 갈마치로 032, 비동 6층 601-0(상대원동, 성남우림라이온스밸리5차)</t>
    <phoneticPr fontId="4" type="noConversion"/>
  </si>
  <si>
    <t>「새로보는 Re:view 전문가 편」미디어 리터러시 전문가 양성과정 프로그램 계약</t>
    <phoneticPr fontId="4" type="noConversion"/>
  </si>
  <si>
    <t>2023.08.17.</t>
    <phoneticPr fontId="4" type="noConversion"/>
  </si>
  <si>
    <t>2023.10.31.(예정)</t>
    <phoneticPr fontId="4" type="noConversion"/>
  </si>
  <si>
    <t>주식회사 더훈민정음</t>
    <phoneticPr fontId="4" type="noConversion"/>
  </si>
  <si>
    <t>서울특별시 중구 퇴계로 340, 4층(광희동2가, 청송빌딩)</t>
    <phoneticPr fontId="4" type="noConversion"/>
  </si>
  <si>
    <t>자매결연도시 교류활동사업 본활동 숙박 및 식비 계약</t>
    <phoneticPr fontId="4" type="noConversion"/>
  </si>
  <si>
    <t>자매결연도시 교류활동사업 본활동 숙박 및 식대 계약</t>
    <phoneticPr fontId="4" type="noConversion"/>
  </si>
  <si>
    <t>2023.08.18.</t>
    <phoneticPr fontId="4" type="noConversion"/>
  </si>
  <si>
    <t>2023.08.22.</t>
    <phoneticPr fontId="4" type="noConversion"/>
  </si>
  <si>
    <t>㈜가람레저산업</t>
    <phoneticPr fontId="4" type="noConversion"/>
  </si>
  <si>
    <t>강원도 홍천군 두촌면 부채들길 29, 1층</t>
    <phoneticPr fontId="4" type="noConversion"/>
  </si>
  <si>
    <t>씨스포빌주식회사</t>
    <phoneticPr fontId="4" type="noConversion"/>
  </si>
  <si>
    <t>강원도 삼척시 근덕면 상맹방길 30-80</t>
    <phoneticPr fontId="4" type="noConversion"/>
  </si>
  <si>
    <t>주식회사 선진항공여행사</t>
    <phoneticPr fontId="4" type="noConversion"/>
  </si>
  <si>
    <t>2023. 성남시청소년어울림마당 홍보물 제작</t>
    <phoneticPr fontId="4" type="noConversion"/>
  </si>
  <si>
    <t>2023.09.08.(예정)</t>
    <phoneticPr fontId="4" type="noConversion"/>
  </si>
  <si>
    <t>조아트</t>
    <phoneticPr fontId="4" type="noConversion"/>
  </si>
  <si>
    <t>경기도 성남시 수정구 수정로251번길 7(신흥동, 3층)</t>
    <phoneticPr fontId="4" type="noConversion"/>
  </si>
  <si>
    <t>2023. 성남시청소년어울림마당 무대 및 부스, 음향장비 임차</t>
    <phoneticPr fontId="4" type="noConversion"/>
  </si>
  <si>
    <t>2023.09.09.(예정)</t>
    <phoneticPr fontId="4" type="noConversion"/>
  </si>
  <si>
    <t>마케팅스토리</t>
    <phoneticPr fontId="4" type="noConversion"/>
  </si>
  <si>
    <t>경기도 성남시 중원구 사기막골로 164, A동 9층 905호(상대원동, 델리스빌딩)</t>
    <phoneticPr fontId="4" type="noConversion"/>
  </si>
  <si>
    <t>2023.08.07.~2023.09.01.</t>
    <phoneticPr fontId="4" type="noConversion"/>
  </si>
  <si>
    <t>2023.08.11.~2023.08.24.</t>
    <phoneticPr fontId="4" type="noConversion"/>
  </si>
  <si>
    <t>2023.08.11.~2023.09.07.</t>
    <phoneticPr fontId="4" type="noConversion"/>
  </si>
  <si>
    <t>2023.09.01.~2023.10.31.</t>
    <phoneticPr fontId="4" type="noConversion"/>
  </si>
  <si>
    <t>2023.08.21.~2023.08.22.</t>
    <phoneticPr fontId="4" type="noConversion"/>
  </si>
  <si>
    <t>2023.08.22.~2023.08.24.</t>
    <phoneticPr fontId="4" type="noConversion"/>
  </si>
  <si>
    <t>2023.09.02.</t>
    <phoneticPr fontId="4" type="noConversion"/>
  </si>
  <si>
    <t>2023.09.02.</t>
    <phoneticPr fontId="4" type="noConversion"/>
  </si>
  <si>
    <t>2023.08.24.~2023.09.08.</t>
    <phoneticPr fontId="4" type="noConversion"/>
  </si>
  <si>
    <t>2023.09.09.</t>
    <phoneticPr fontId="4" type="noConversion"/>
  </si>
  <si>
    <t>염경학</t>
    <phoneticPr fontId="4" type="noConversion"/>
  </si>
  <si>
    <t>윤두희, 윤준식</t>
    <phoneticPr fontId="4" type="noConversion"/>
  </si>
  <si>
    <t>김태민</t>
    <phoneticPr fontId="4" type="noConversion"/>
  </si>
  <si>
    <t>김용진</t>
    <phoneticPr fontId="4" type="noConversion"/>
  </si>
  <si>
    <t>자매결연도시 교류활동사업 본활동 숙박 및 식비 계약</t>
    <phoneticPr fontId="4" type="noConversion"/>
  </si>
  <si>
    <t>2023.08.21.~2023.08.22.</t>
    <phoneticPr fontId="4" type="noConversion"/>
  </si>
  <si>
    <t>㈜가람레저산업</t>
    <phoneticPr fontId="4" type="noConversion"/>
  </si>
  <si>
    <t>2023.08.22.~2023.08.24.</t>
    <phoneticPr fontId="4" type="noConversion"/>
  </si>
  <si>
    <t>씨스포빌주식회사</t>
    <phoneticPr fontId="4" type="noConversion"/>
  </si>
  <si>
    <t>2023.08.24.</t>
    <phoneticPr fontId="4" type="noConversion"/>
  </si>
  <si>
    <t>2023.08.24.~2023.09.08.</t>
    <phoneticPr fontId="4" type="noConversion"/>
  </si>
  <si>
    <t>조아트</t>
    <phoneticPr fontId="4" type="noConversion"/>
  </si>
  <si>
    <t>2023.09.09.</t>
    <phoneticPr fontId="4" type="noConversion"/>
  </si>
  <si>
    <t>마케팅스토리</t>
    <phoneticPr fontId="4" type="noConversion"/>
  </si>
  <si>
    <t>강원도 홍천, 원주, 삼척 일대</t>
    <phoneticPr fontId="4" type="noConversion"/>
  </si>
  <si>
    <t>권영숙</t>
    <phoneticPr fontId="4" type="noConversion"/>
  </si>
  <si>
    <t>박상무, 박정학, 최연희</t>
    <phoneticPr fontId="4" type="noConversion"/>
  </si>
  <si>
    <t>정회일</t>
    <phoneticPr fontId="4" type="noConversion"/>
  </si>
  <si>
    <t>강석훈</t>
    <phoneticPr fontId="4" type="noConversion"/>
  </si>
  <si>
    <t>강원도 홍천 일대</t>
    <phoneticPr fontId="4" type="noConversion"/>
  </si>
  <si>
    <t>강원도 삼척 일대</t>
    <phoneticPr fontId="4" type="noConversion"/>
  </si>
  <si>
    <t>경기도 해양안전체험관</t>
    <phoneticPr fontId="4" type="noConversion"/>
  </si>
  <si>
    <t>2023. 방역소독 위탁관리</t>
    <phoneticPr fontId="4" type="noConversion"/>
  </si>
  <si>
    <t>주식회사 한창</t>
    <phoneticPr fontId="4" type="noConversion"/>
  </si>
  <si>
    <t>2022.12.23.</t>
    <phoneticPr fontId="4" type="noConversion"/>
  </si>
  <si>
    <t>2023.01.01.</t>
    <phoneticPr fontId="4" type="noConversion"/>
  </si>
  <si>
    <t>2023.12.31.</t>
    <phoneticPr fontId="4" type="noConversion"/>
  </si>
  <si>
    <t>2023.08.27.</t>
    <phoneticPr fontId="4" type="noConversion"/>
  </si>
  <si>
    <t>2023.08.29.</t>
    <phoneticPr fontId="4" type="noConversion"/>
  </si>
  <si>
    <t>2023년</t>
    <phoneticPr fontId="4" type="noConversion"/>
  </si>
  <si>
    <t>9월</t>
    <phoneticPr fontId="4" type="noConversion"/>
  </si>
  <si>
    <t>2023. 하반기 대기배출시설 자가측정 실시</t>
    <phoneticPr fontId="4" type="noConversion"/>
  </si>
  <si>
    <t>김용호</t>
    <phoneticPr fontId="4" type="noConversion"/>
  </si>
  <si>
    <t>729-9318</t>
    <phoneticPr fontId="4" type="noConversion"/>
  </si>
  <si>
    <t>해당사항 없음</t>
    <phoneticPr fontId="4" type="noConversion"/>
  </si>
  <si>
    <t>이하빈칸</t>
    <phoneticPr fontId="4" type="noConversion"/>
  </si>
  <si>
    <t>2023년</t>
    <phoneticPr fontId="4" type="noConversion"/>
  </si>
  <si>
    <t>9월</t>
    <phoneticPr fontId="4" type="noConversion"/>
  </si>
  <si>
    <t>2023년 인성함양 프로그램 [새로보는 Re:view 청소년 편] 워크북 제작</t>
    <phoneticPr fontId="4" type="noConversion"/>
  </si>
  <si>
    <t>수의총액</t>
    <phoneticPr fontId="4" type="noConversion"/>
  </si>
  <si>
    <t>B5</t>
    <phoneticPr fontId="4" type="noConversion"/>
  </si>
  <si>
    <t>권</t>
    <phoneticPr fontId="4" type="noConversion"/>
  </si>
  <si>
    <t>중원청소년수련관</t>
    <phoneticPr fontId="4" type="noConversion"/>
  </si>
  <si>
    <t>명미경</t>
    <phoneticPr fontId="4" type="noConversion"/>
  </si>
  <si>
    <t>729-9332</t>
    <phoneticPr fontId="4" type="noConversion"/>
  </si>
  <si>
    <t>2023.08.31.</t>
    <phoneticPr fontId="4" type="noConversion"/>
  </si>
  <si>
    <t>자매결연도시 교류활동사업 본활동 버스 임차</t>
    <phoneticPr fontId="4" type="noConversion"/>
  </si>
  <si>
    <t>2023.08.30.</t>
    <phoneticPr fontId="4" type="noConversion"/>
  </si>
  <si>
    <t>2023.08.24.</t>
    <phoneticPr fontId="4" type="noConversion"/>
  </si>
  <si>
    <t>2023.08.21.</t>
    <phoneticPr fontId="4" type="noConversion"/>
  </si>
  <si>
    <t>2023.08.11.</t>
    <phoneticPr fontId="4" type="noConversion"/>
  </si>
  <si>
    <t>주식회사 선진항공여행사</t>
    <phoneticPr fontId="4" type="noConversion"/>
  </si>
  <si>
    <t>2023.08.29.</t>
    <phoneticPr fontId="4" type="noConversion"/>
  </si>
  <si>
    <t>2023.09.04.</t>
    <phoneticPr fontId="4" type="noConversion"/>
  </si>
  <si>
    <t>2023.09.01.</t>
    <phoneticPr fontId="4" type="noConversion"/>
  </si>
  <si>
    <t>자매결연도시 교류활동사업 본활동 숙박 및 식비</t>
    <phoneticPr fontId="4" type="noConversion"/>
  </si>
  <si>
    <t>자매결연도시 교류활동사업 본활동 숙박 및 식대</t>
    <phoneticPr fontId="4" type="noConversion"/>
  </si>
  <si>
    <t>㈜가람레저산업</t>
    <phoneticPr fontId="4" type="noConversion"/>
  </si>
  <si>
    <t>씨스포빌주식회사</t>
    <phoneticPr fontId="4" type="noConversion"/>
  </si>
  <si>
    <t>2023.08.17.</t>
    <phoneticPr fontId="4" type="noConversion"/>
  </si>
  <si>
    <t>2023.08.18.</t>
    <phoneticPr fontId="4" type="noConversion"/>
  </si>
  <si>
    <t>2023.08.21.</t>
    <phoneticPr fontId="4" type="noConversion"/>
  </si>
  <si>
    <t>2023.08.22.</t>
    <phoneticPr fontId="4" type="noConversion"/>
  </si>
  <si>
    <t>2023.08.24.</t>
    <phoneticPr fontId="4" type="noConversion"/>
  </si>
  <si>
    <t>검수진행중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</si>
</sst>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#,##0_);[Red]\(#,##0\)"/>
    <numFmt numFmtId="182" formatCode="0_);[Red]\(0\)"/>
    <numFmt numFmtId="183" formatCode="0.000_);[Red]\(0.000\)"/>
  </numFmts>
  <fonts count="3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59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01">
    <xf numFmtId="0" fontId="0" fillId="0" borderId="0" xfId="0"/>
    <xf numFmtId="0" fontId="0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0" fillId="4" borderId="0" xfId="0" applyFill="1"/>
    <xf numFmtId="0" fontId="0" fillId="4" borderId="0" xfId="0" applyNumberFormat="1" applyFont="1" applyFill="1" applyBorder="1" applyAlignment="1" applyProtection="1"/>
    <xf numFmtId="0" fontId="8" fillId="4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4" borderId="0" xfId="0" applyFont="1" applyFill="1"/>
    <xf numFmtId="41" fontId="0" fillId="0" borderId="0" xfId="0" applyNumberFormat="1" applyFont="1" applyFill="1" applyBorder="1" applyAlignment="1" applyProtection="1"/>
    <xf numFmtId="0" fontId="0" fillId="0" borderId="0" xfId="0" applyFont="1"/>
    <xf numFmtId="0" fontId="12" fillId="0" borderId="0" xfId="0" applyFont="1" applyBorder="1" applyAlignment="1">
      <alignment horizontal="centerContinuous" vertical="center"/>
    </xf>
    <xf numFmtId="0" fontId="12" fillId="0" borderId="0" xfId="0" applyNumberFormat="1" applyFont="1" applyBorder="1" applyAlignment="1">
      <alignment horizontal="centerContinuous" vertical="center"/>
    </xf>
    <xf numFmtId="0" fontId="13" fillId="0" borderId="0" xfId="0" applyFont="1"/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right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3" xfId="0" applyNumberFormat="1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6" fillId="0" borderId="0" xfId="0" applyFont="1" applyFill="1" applyBorder="1"/>
    <xf numFmtId="0" fontId="17" fillId="4" borderId="6" xfId="0" applyFont="1" applyFill="1" applyBorder="1" applyAlignment="1">
      <alignment horizontal="center" vertical="center" shrinkToFit="1"/>
    </xf>
    <xf numFmtId="0" fontId="16" fillId="4" borderId="8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180" fontId="16" fillId="0" borderId="7" xfId="0" applyNumberFormat="1" applyFont="1" applyBorder="1" applyAlignment="1">
      <alignment horizontal="center" vertical="center" shrinkToFit="1"/>
    </xf>
    <xf numFmtId="179" fontId="16" fillId="0" borderId="8" xfId="0" applyNumberFormat="1" applyFont="1" applyFill="1" applyBorder="1" applyAlignment="1">
      <alignment horizontal="center" vertical="center" shrinkToFit="1"/>
    </xf>
    <xf numFmtId="0" fontId="16" fillId="0" borderId="8" xfId="0" quotePrefix="1" applyNumberFormat="1" applyFont="1" applyBorder="1" applyAlignment="1">
      <alignment horizontal="left" vertical="center" shrinkToFit="1"/>
    </xf>
    <xf numFmtId="0" fontId="16" fillId="0" borderId="8" xfId="0" quotePrefix="1" applyFont="1" applyFill="1" applyBorder="1" applyAlignment="1">
      <alignment horizontal="center" vertical="center" shrinkToFit="1"/>
    </xf>
    <xf numFmtId="181" fontId="16" fillId="0" borderId="8" xfId="1" applyNumberFormat="1" applyFont="1" applyFill="1" applyBorder="1" applyAlignment="1">
      <alignment horizontal="right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0" xfId="0" applyFont="1" applyAlignment="1">
      <alignment vertical="center"/>
    </xf>
    <xf numFmtId="0" fontId="16" fillId="0" borderId="0" xfId="0" applyNumberFormat="1" applyFont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6" fillId="0" borderId="0" xfId="0" applyFont="1" applyAlignment="1">
      <alignment horizontal="center" vertical="center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20" fillId="4" borderId="0" xfId="0" applyFont="1" applyFill="1"/>
    <xf numFmtId="0" fontId="24" fillId="4" borderId="0" xfId="0" applyNumberFormat="1" applyFont="1" applyFill="1" applyBorder="1" applyAlignment="1" applyProtection="1">
      <alignment horizontal="left" vertical="center"/>
    </xf>
    <xf numFmtId="0" fontId="19" fillId="4" borderId="0" xfId="0" applyNumberFormat="1" applyFont="1" applyFill="1" applyBorder="1" applyAlignment="1" applyProtection="1">
      <alignment horizontal="center" vertical="center"/>
    </xf>
    <xf numFmtId="0" fontId="25" fillId="4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right" vertical="center"/>
    </xf>
    <xf numFmtId="177" fontId="28" fillId="0" borderId="58" xfId="0" applyNumberFormat="1" applyFont="1" applyFill="1" applyBorder="1" applyAlignment="1">
      <alignment horizontal="center" vertical="center" wrapText="1"/>
    </xf>
    <xf numFmtId="0" fontId="21" fillId="0" borderId="57" xfId="0" applyFont="1" applyFill="1" applyBorder="1" applyAlignment="1">
      <alignment horizontal="left" vertical="center" shrinkToFit="1"/>
    </xf>
    <xf numFmtId="0" fontId="21" fillId="0" borderId="1" xfId="0" applyFont="1" applyFill="1" applyBorder="1" applyAlignment="1">
      <alignment horizontal="center" vertical="center"/>
    </xf>
    <xf numFmtId="41" fontId="21" fillId="0" borderId="1" xfId="1" applyFont="1" applyFill="1" applyBorder="1" applyAlignment="1">
      <alignment vertical="center"/>
    </xf>
    <xf numFmtId="0" fontId="21" fillId="0" borderId="57" xfId="0" applyFont="1" applyFill="1" applyBorder="1" applyAlignment="1">
      <alignment vertical="center" shrinkToFit="1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NumberFormat="1" applyFont="1" applyFill="1" applyBorder="1" applyAlignment="1" applyProtection="1">
      <alignment horizontal="center" vertical="center"/>
    </xf>
    <xf numFmtId="0" fontId="21" fillId="4" borderId="1" xfId="0" applyFont="1" applyFill="1" applyBorder="1" applyAlignment="1">
      <alignment horizontal="left" vertical="center" shrinkToFit="1"/>
    </xf>
    <xf numFmtId="41" fontId="21" fillId="4" borderId="1" xfId="1" applyFont="1" applyFill="1" applyBorder="1" applyAlignment="1">
      <alignment vertical="center"/>
    </xf>
    <xf numFmtId="0" fontId="21" fillId="4" borderId="1" xfId="0" applyFont="1" applyFill="1" applyBorder="1" applyAlignment="1">
      <alignment vertical="center" shrinkToFit="1"/>
    </xf>
    <xf numFmtId="41" fontId="21" fillId="0" borderId="1" xfId="1" applyFont="1" applyBorder="1" applyAlignment="1">
      <alignment vertical="center"/>
    </xf>
    <xf numFmtId="180" fontId="17" fillId="0" borderId="27" xfId="0" applyNumberFormat="1" applyFont="1" applyFill="1" applyBorder="1" applyAlignment="1">
      <alignment horizontal="center" vertical="center" shrinkToFit="1"/>
    </xf>
    <xf numFmtId="179" fontId="17" fillId="4" borderId="6" xfId="0" applyNumberFormat="1" applyFont="1" applyFill="1" applyBorder="1" applyAlignment="1">
      <alignment horizontal="center" vertical="center" shrinkToFit="1"/>
    </xf>
    <xf numFmtId="0" fontId="17" fillId="0" borderId="6" xfId="0" applyNumberFormat="1" applyFont="1" applyFill="1" applyBorder="1" applyAlignment="1">
      <alignment horizontal="left" vertical="center" shrinkToFit="1"/>
    </xf>
    <xf numFmtId="0" fontId="17" fillId="0" borderId="6" xfId="0" quotePrefix="1" applyFont="1" applyFill="1" applyBorder="1" applyAlignment="1">
      <alignment horizontal="center" vertical="center" shrinkToFit="1"/>
    </xf>
    <xf numFmtId="41" fontId="17" fillId="4" borderId="6" xfId="258" applyFont="1" applyFill="1" applyBorder="1" applyAlignment="1">
      <alignment horizontal="center" vertical="center" shrinkToFit="1"/>
    </xf>
    <xf numFmtId="0" fontId="17" fillId="4" borderId="6" xfId="0" quotePrefix="1" applyFont="1" applyFill="1" applyBorder="1" applyAlignment="1">
      <alignment horizontal="center" vertical="center" shrinkToFit="1"/>
    </xf>
    <xf numFmtId="0" fontId="17" fillId="0" borderId="20" xfId="0" applyFont="1" applyFill="1" applyBorder="1" applyAlignment="1">
      <alignment horizontal="center" vertical="center" shrinkToFit="1"/>
    </xf>
    <xf numFmtId="0" fontId="16" fillId="3" borderId="31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 wrapText="1"/>
    </xf>
    <xf numFmtId="0" fontId="16" fillId="3" borderId="32" xfId="0" applyNumberFormat="1" applyFont="1" applyFill="1" applyBorder="1" applyAlignment="1">
      <alignment horizontal="center" vertical="center"/>
    </xf>
    <xf numFmtId="183" fontId="16" fillId="3" borderId="32" xfId="0" applyNumberFormat="1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 shrinkToFit="1"/>
    </xf>
    <xf numFmtId="0" fontId="21" fillId="0" borderId="59" xfId="0" applyNumberFormat="1" applyFont="1" applyFill="1" applyBorder="1" applyAlignment="1" applyProtection="1">
      <alignment horizontal="center" vertical="center"/>
    </xf>
    <xf numFmtId="0" fontId="21" fillId="0" borderId="56" xfId="0" applyFont="1" applyBorder="1" applyAlignment="1">
      <alignment horizontal="left" vertical="center" wrapText="1"/>
    </xf>
    <xf numFmtId="0" fontId="21" fillId="0" borderId="56" xfId="0" quotePrefix="1" applyFont="1" applyBorder="1" applyAlignment="1" applyProtection="1">
      <alignment horizontal="center" vertical="center" wrapText="1"/>
    </xf>
    <xf numFmtId="0" fontId="21" fillId="0" borderId="56" xfId="0" quotePrefix="1" applyNumberFormat="1" applyFont="1" applyFill="1" applyBorder="1" applyAlignment="1" applyProtection="1">
      <alignment horizontal="center" vertical="center"/>
    </xf>
    <xf numFmtId="176" fontId="23" fillId="0" borderId="56" xfId="0" applyNumberFormat="1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1" fillId="0" borderId="56" xfId="0" applyFont="1" applyBorder="1" applyAlignment="1" applyProtection="1">
      <alignment horizontal="center" vertical="center" wrapText="1"/>
    </xf>
    <xf numFmtId="0" fontId="21" fillId="0" borderId="56" xfId="0" applyFont="1" applyBorder="1" applyAlignment="1" applyProtection="1">
      <alignment horizontal="center" vertical="center"/>
    </xf>
    <xf numFmtId="0" fontId="21" fillId="0" borderId="60" xfId="0" applyNumberFormat="1" applyFont="1" applyFill="1" applyBorder="1" applyAlignment="1" applyProtection="1">
      <alignment horizontal="center"/>
    </xf>
    <xf numFmtId="0" fontId="22" fillId="2" borderId="31" xfId="0" applyNumberFormat="1" applyFont="1" applyFill="1" applyBorder="1" applyAlignment="1" applyProtection="1">
      <alignment horizontal="center" vertical="center"/>
    </xf>
    <xf numFmtId="49" fontId="22" fillId="2" borderId="32" xfId="0" applyNumberFormat="1" applyFont="1" applyFill="1" applyBorder="1" applyAlignment="1" applyProtection="1">
      <alignment horizontal="center" vertical="center"/>
    </xf>
    <xf numFmtId="49" fontId="22" fillId="2" borderId="33" xfId="0" applyNumberFormat="1" applyFont="1" applyFill="1" applyBorder="1" applyAlignment="1" applyProtection="1">
      <alignment horizontal="center" vertical="center"/>
    </xf>
    <xf numFmtId="0" fontId="21" fillId="0" borderId="56" xfId="0" quotePrefix="1" applyNumberFormat="1" applyFont="1" applyFill="1" applyBorder="1" applyAlignment="1" applyProtection="1">
      <alignment horizontal="center" vertical="center" shrinkToFit="1"/>
    </xf>
    <xf numFmtId="0" fontId="21" fillId="0" borderId="60" xfId="0" applyNumberFormat="1" applyFont="1" applyFill="1" applyBorder="1" applyAlignment="1" applyProtection="1">
      <alignment horizontal="center" vertical="center" wrapText="1" shrinkToFit="1"/>
    </xf>
    <xf numFmtId="49" fontId="21" fillId="2" borderId="31" xfId="0" applyNumberFormat="1" applyFont="1" applyFill="1" applyBorder="1" applyAlignment="1" applyProtection="1">
      <alignment horizontal="center" vertical="center"/>
    </xf>
    <xf numFmtId="49" fontId="21" fillId="2" borderId="32" xfId="0" applyNumberFormat="1" applyFont="1" applyFill="1" applyBorder="1" applyAlignment="1" applyProtection="1">
      <alignment horizontal="center" vertical="center"/>
    </xf>
    <xf numFmtId="49" fontId="21" fillId="2" borderId="32" xfId="0" applyNumberFormat="1" applyFont="1" applyFill="1" applyBorder="1" applyAlignment="1" applyProtection="1">
      <alignment horizontal="center" vertical="center" wrapText="1"/>
    </xf>
    <xf numFmtId="49" fontId="21" fillId="2" borderId="33" xfId="0" applyNumberFormat="1" applyFont="1" applyFill="1" applyBorder="1" applyAlignment="1" applyProtection="1">
      <alignment horizontal="center" vertical="center"/>
    </xf>
    <xf numFmtId="0" fontId="29" fillId="2" borderId="11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3" fontId="30" fillId="0" borderId="2" xfId="0" applyNumberFormat="1" applyFont="1" applyBorder="1" applyAlignment="1">
      <alignment horizontal="right" vertical="center" shrinkToFit="1"/>
    </xf>
    <xf numFmtId="0" fontId="29" fillId="2" borderId="2" xfId="0" applyFont="1" applyFill="1" applyBorder="1" applyAlignment="1">
      <alignment horizontal="center" vertical="center" shrinkToFit="1"/>
    </xf>
    <xf numFmtId="3" fontId="30" fillId="0" borderId="16" xfId="0" applyNumberFormat="1" applyFont="1" applyBorder="1" applyAlignment="1">
      <alignment horizontal="right" vertical="center" shrinkToFit="1"/>
    </xf>
    <xf numFmtId="9" fontId="30" fillId="0" borderId="2" xfId="0" applyNumberFormat="1" applyFont="1" applyBorder="1" applyAlignment="1">
      <alignment horizontal="center" vertical="center" shrinkToFit="1"/>
    </xf>
    <xf numFmtId="14" fontId="30" fillId="0" borderId="2" xfId="0" applyNumberFormat="1" applyFont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shrinkToFit="1"/>
    </xf>
    <xf numFmtId="0" fontId="31" fillId="2" borderId="18" xfId="0" applyFont="1" applyFill="1" applyBorder="1" applyAlignment="1">
      <alignment horizontal="center" vertical="center" shrinkToFit="1"/>
    </xf>
    <xf numFmtId="3" fontId="32" fillId="0" borderId="2" xfId="0" applyNumberFormat="1" applyFont="1" applyBorder="1" applyAlignment="1">
      <alignment horizontal="right" vertical="center" shrinkToFit="1"/>
    </xf>
    <xf numFmtId="3" fontId="32" fillId="0" borderId="16" xfId="0" applyNumberFormat="1" applyFont="1" applyBorder="1" applyAlignment="1">
      <alignment horizontal="right" vertical="center" shrinkToFit="1"/>
    </xf>
    <xf numFmtId="9" fontId="32" fillId="0" borderId="2" xfId="0" applyNumberFormat="1" applyFont="1" applyBorder="1" applyAlignment="1">
      <alignment horizontal="center" vertical="center" shrinkToFit="1"/>
    </xf>
    <xf numFmtId="14" fontId="32" fillId="0" borderId="2" xfId="0" applyNumberFormat="1" applyFont="1" applyBorder="1" applyAlignment="1">
      <alignment horizontal="center" vertical="center" shrinkToFi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vertical="center" wrapText="1"/>
    </xf>
    <xf numFmtId="0" fontId="34" fillId="2" borderId="34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 vertical="center" wrapText="1"/>
    </xf>
    <xf numFmtId="0" fontId="34" fillId="2" borderId="47" xfId="0" applyFont="1" applyFill="1" applyBorder="1" applyAlignment="1">
      <alignment horizontal="center" vertical="center" wrapText="1"/>
    </xf>
    <xf numFmtId="0" fontId="34" fillId="2" borderId="49" xfId="0" applyFont="1" applyFill="1" applyBorder="1" applyAlignment="1">
      <alignment horizontal="center" vertical="center" wrapText="1"/>
    </xf>
    <xf numFmtId="0" fontId="34" fillId="2" borderId="42" xfId="0" applyFont="1" applyFill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 wrapText="1"/>
    </xf>
    <xf numFmtId="0" fontId="26" fillId="4" borderId="0" xfId="0" applyNumberFormat="1" applyFont="1" applyFill="1" applyBorder="1" applyAlignment="1" applyProtection="1">
      <alignment horizontal="center" vertical="center"/>
    </xf>
    <xf numFmtId="0" fontId="32" fillId="0" borderId="19" xfId="0" applyFont="1" applyBorder="1" applyAlignment="1">
      <alignment horizontal="center" vertical="center" shrinkToFit="1"/>
    </xf>
    <xf numFmtId="178" fontId="21" fillId="2" borderId="63" xfId="0" applyNumberFormat="1" applyFont="1" applyFill="1" applyBorder="1" applyAlignment="1" applyProtection="1">
      <alignment horizontal="center" vertical="center"/>
    </xf>
    <xf numFmtId="177" fontId="22" fillId="0" borderId="56" xfId="0" applyNumberFormat="1" applyFont="1" applyBorder="1" applyAlignment="1">
      <alignment horizontal="center" vertical="center" shrinkToFit="1"/>
    </xf>
    <xf numFmtId="41" fontId="23" fillId="0" borderId="56" xfId="1" applyFont="1" applyBorder="1" applyAlignment="1" applyProtection="1">
      <alignment horizontal="center" vertical="center"/>
    </xf>
    <xf numFmtId="0" fontId="23" fillId="0" borderId="56" xfId="0" applyFont="1" applyBorder="1" applyAlignment="1" applyProtection="1">
      <alignment horizontal="center" vertical="center" wrapText="1"/>
    </xf>
    <xf numFmtId="177" fontId="22" fillId="0" borderId="6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/>
    <xf numFmtId="0" fontId="34" fillId="2" borderId="42" xfId="0" applyFont="1" applyFill="1" applyBorder="1" applyAlignment="1">
      <alignment horizontal="center" vertical="center" wrapText="1"/>
    </xf>
    <xf numFmtId="0" fontId="19" fillId="4" borderId="0" xfId="0" applyNumberFormat="1" applyFont="1" applyFill="1" applyBorder="1" applyAlignment="1" applyProtection="1">
      <alignment vertical="center"/>
    </xf>
    <xf numFmtId="0" fontId="24" fillId="4" borderId="0" xfId="0" applyNumberFormat="1" applyFont="1" applyFill="1" applyBorder="1" applyAlignment="1" applyProtection="1">
      <alignment vertical="center"/>
    </xf>
    <xf numFmtId="0" fontId="17" fillId="0" borderId="66" xfId="0" applyNumberFormat="1" applyFont="1" applyBorder="1" applyAlignment="1">
      <alignment horizontal="center" vertical="center" shrinkToFit="1"/>
    </xf>
    <xf numFmtId="0" fontId="17" fillId="4" borderId="66" xfId="0" applyFont="1" applyFill="1" applyBorder="1" applyAlignment="1">
      <alignment horizontal="center" vertical="center" shrinkToFit="1"/>
    </xf>
    <xf numFmtId="0" fontId="21" fillId="4" borderId="8" xfId="0" applyNumberFormat="1" applyFont="1" applyFill="1" applyBorder="1" applyAlignment="1" applyProtection="1">
      <alignment horizontal="center" vertical="center"/>
    </xf>
    <xf numFmtId="0" fontId="21" fillId="0" borderId="27" xfId="0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 shrinkToFit="1"/>
    </xf>
    <xf numFmtId="41" fontId="21" fillId="0" borderId="6" xfId="1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vertical="center"/>
    </xf>
    <xf numFmtId="0" fontId="21" fillId="4" borderId="6" xfId="0" applyFont="1" applyFill="1" applyBorder="1" applyAlignment="1">
      <alignment horizontal="center" vertical="center" shrinkToFit="1"/>
    </xf>
    <xf numFmtId="41" fontId="21" fillId="4" borderId="6" xfId="1" applyFont="1" applyFill="1" applyBorder="1" applyAlignment="1">
      <alignment vertical="center"/>
    </xf>
    <xf numFmtId="0" fontId="21" fillId="0" borderId="57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shrinkToFit="1"/>
    </xf>
    <xf numFmtId="0" fontId="21" fillId="4" borderId="1" xfId="0" applyFont="1" applyFill="1" applyBorder="1" applyAlignment="1">
      <alignment vertical="center"/>
    </xf>
    <xf numFmtId="0" fontId="21" fillId="0" borderId="57" xfId="0" applyFont="1" applyFill="1" applyBorder="1" applyAlignment="1">
      <alignment vertical="center"/>
    </xf>
    <xf numFmtId="41" fontId="21" fillId="0" borderId="1" xfId="1" applyFont="1" applyFill="1" applyBorder="1" applyAlignment="1">
      <alignment vertical="center" wrapText="1"/>
    </xf>
    <xf numFmtId="0" fontId="34" fillId="2" borderId="42" xfId="0" applyFont="1" applyFill="1" applyBorder="1" applyAlignment="1">
      <alignment horizontal="center" vertical="center" wrapText="1"/>
    </xf>
    <xf numFmtId="177" fontId="28" fillId="4" borderId="58" xfId="0" applyNumberFormat="1" applyFont="1" applyFill="1" applyBorder="1" applyAlignment="1">
      <alignment horizontal="center" vertical="center" wrapText="1"/>
    </xf>
    <xf numFmtId="0" fontId="28" fillId="4" borderId="58" xfId="0" applyNumberFormat="1" applyFont="1" applyFill="1" applyBorder="1" applyAlignment="1" applyProtection="1">
      <alignment horizontal="center" vertical="center"/>
    </xf>
    <xf numFmtId="0" fontId="36" fillId="4" borderId="9" xfId="0" applyNumberFormat="1" applyFont="1" applyFill="1" applyBorder="1" applyAlignment="1" applyProtection="1"/>
    <xf numFmtId="0" fontId="21" fillId="0" borderId="57" xfId="0" applyFont="1" applyBorder="1" applyAlignment="1">
      <alignment vertical="center" shrinkToFit="1"/>
    </xf>
    <xf numFmtId="0" fontId="21" fillId="0" borderId="1" xfId="0" applyFont="1" applyBorder="1" applyAlignment="1">
      <alignment horizontal="center" vertical="center"/>
    </xf>
    <xf numFmtId="0" fontId="21" fillId="0" borderId="5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8" xfId="0" applyFont="1" applyBorder="1" applyAlignment="1">
      <alignment horizontal="center" vertical="center"/>
    </xf>
    <xf numFmtId="41" fontId="21" fillId="0" borderId="8" xfId="1" applyFont="1" applyBorder="1" applyAlignment="1">
      <alignment vertical="center"/>
    </xf>
    <xf numFmtId="0" fontId="28" fillId="4" borderId="6" xfId="0" quotePrefix="1" applyNumberFormat="1" applyFont="1" applyFill="1" applyBorder="1" applyAlignment="1" applyProtection="1">
      <alignment horizontal="right" vertical="center"/>
    </xf>
    <xf numFmtId="0" fontId="28" fillId="4" borderId="1" xfId="0" quotePrefix="1" applyNumberFormat="1" applyFont="1" applyFill="1" applyBorder="1" applyAlignment="1" applyProtection="1">
      <alignment horizontal="right" vertical="center"/>
    </xf>
    <xf numFmtId="0" fontId="33" fillId="2" borderId="4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39" xfId="0" applyFont="1" applyFill="1" applyBorder="1" applyAlignment="1">
      <alignment horizontal="center" vertical="center" wrapText="1"/>
    </xf>
    <xf numFmtId="182" fontId="17" fillId="0" borderId="65" xfId="0" applyNumberFormat="1" applyFont="1" applyFill="1" applyBorder="1" applyAlignment="1">
      <alignment horizontal="center" vertical="center" shrinkToFit="1"/>
    </xf>
    <xf numFmtId="179" fontId="17" fillId="0" borderId="66" xfId="0" applyNumberFormat="1" applyFont="1" applyFill="1" applyBorder="1" applyAlignment="1">
      <alignment horizontal="center" vertical="center" shrinkToFit="1"/>
    </xf>
    <xf numFmtId="38" fontId="17" fillId="4" borderId="66" xfId="2" applyNumberFormat="1" applyFont="1" applyFill="1" applyBorder="1" applyAlignment="1">
      <alignment horizontal="center" vertical="center" shrinkToFit="1"/>
    </xf>
    <xf numFmtId="41" fontId="17" fillId="4" borderId="66" xfId="1" quotePrefix="1" applyFont="1" applyFill="1" applyBorder="1" applyAlignment="1">
      <alignment horizontal="center" vertical="center" shrinkToFit="1"/>
    </xf>
    <xf numFmtId="177" fontId="17" fillId="4" borderId="66" xfId="1" applyNumberFormat="1" applyFont="1" applyFill="1" applyBorder="1" applyAlignment="1">
      <alignment horizontal="center" vertical="center" shrinkToFit="1"/>
    </xf>
    <xf numFmtId="41" fontId="17" fillId="4" borderId="67" xfId="258" applyFont="1" applyFill="1" applyBorder="1" applyAlignment="1">
      <alignment horizontal="center" vertical="center" shrinkToFit="1"/>
    </xf>
    <xf numFmtId="177" fontId="21" fillId="0" borderId="1" xfId="0" applyNumberFormat="1" applyFont="1" applyFill="1" applyBorder="1" applyAlignment="1">
      <alignment horizontal="center" vertical="center" wrapText="1"/>
    </xf>
    <xf numFmtId="177" fontId="21" fillId="0" borderId="58" xfId="0" applyNumberFormat="1" applyFont="1" applyFill="1" applyBorder="1" applyAlignment="1">
      <alignment horizontal="center" vertical="center" wrapText="1"/>
    </xf>
    <xf numFmtId="0" fontId="21" fillId="4" borderId="1" xfId="0" quotePrefix="1" applyNumberFormat="1" applyFont="1" applyFill="1" applyBorder="1" applyAlignment="1" applyProtection="1">
      <alignment horizontal="right" vertical="center"/>
    </xf>
    <xf numFmtId="177" fontId="21" fillId="4" borderId="58" xfId="0" applyNumberFormat="1" applyFont="1" applyFill="1" applyBorder="1" applyAlignment="1">
      <alignment horizontal="center" vertical="center" wrapText="1"/>
    </xf>
    <xf numFmtId="180" fontId="17" fillId="0" borderId="68" xfId="0" applyNumberFormat="1" applyFont="1" applyFill="1" applyBorder="1" applyAlignment="1">
      <alignment horizontal="center" vertical="center" shrinkToFit="1"/>
    </xf>
    <xf numFmtId="179" fontId="17" fillId="4" borderId="69" xfId="0" applyNumberFormat="1" applyFont="1" applyFill="1" applyBorder="1" applyAlignment="1">
      <alignment horizontal="center" vertical="center" shrinkToFit="1"/>
    </xf>
    <xf numFmtId="0" fontId="17" fillId="0" borderId="69" xfId="0" applyNumberFormat="1" applyFont="1" applyFill="1" applyBorder="1" applyAlignment="1">
      <alignment horizontal="left" vertical="center" shrinkToFit="1"/>
    </xf>
    <xf numFmtId="0" fontId="17" fillId="0" borderId="69" xfId="0" quotePrefix="1" applyFont="1" applyFill="1" applyBorder="1" applyAlignment="1">
      <alignment horizontal="center" vertical="center" shrinkToFit="1"/>
    </xf>
    <xf numFmtId="41" fontId="17" fillId="4" borderId="69" xfId="258" applyFont="1" applyFill="1" applyBorder="1" applyAlignment="1">
      <alignment horizontal="center" vertical="center" shrinkToFit="1"/>
    </xf>
    <xf numFmtId="0" fontId="17" fillId="4" borderId="69" xfId="0" quotePrefix="1" applyFont="1" applyFill="1" applyBorder="1" applyAlignment="1">
      <alignment horizontal="center" vertical="center" shrinkToFit="1"/>
    </xf>
    <xf numFmtId="0" fontId="17" fillId="4" borderId="69" xfId="0" applyFont="1" applyFill="1" applyBorder="1" applyAlignment="1">
      <alignment horizontal="center" vertical="center" shrinkToFit="1"/>
    </xf>
    <xf numFmtId="0" fontId="17" fillId="0" borderId="70" xfId="0" applyFont="1" applyFill="1" applyBorder="1" applyAlignment="1">
      <alignment horizontal="center" vertical="center" shrinkToFit="1"/>
    </xf>
    <xf numFmtId="0" fontId="17" fillId="4" borderId="71" xfId="0" applyFont="1" applyFill="1" applyBorder="1" applyAlignment="1">
      <alignment horizontal="center" vertical="center" shrinkToFit="1"/>
    </xf>
    <xf numFmtId="179" fontId="17" fillId="4" borderId="72" xfId="0" applyNumberFormat="1" applyFont="1" applyFill="1" applyBorder="1" applyAlignment="1">
      <alignment horizontal="center" vertical="center" shrinkToFit="1"/>
    </xf>
    <xf numFmtId="0" fontId="17" fillId="0" borderId="72" xfId="0" applyNumberFormat="1" applyFont="1" applyBorder="1" applyAlignment="1">
      <alignment horizontal="center" vertical="center" shrinkToFit="1"/>
    </xf>
    <xf numFmtId="0" fontId="17" fillId="4" borderId="72" xfId="0" applyFont="1" applyFill="1" applyBorder="1" applyAlignment="1">
      <alignment horizontal="center" vertical="center" shrinkToFit="1"/>
    </xf>
    <xf numFmtId="38" fontId="17" fillId="4" borderId="72" xfId="256" applyNumberFormat="1" applyFont="1" applyFill="1" applyBorder="1" applyAlignment="1">
      <alignment horizontal="center" vertical="center" shrinkToFit="1"/>
    </xf>
    <xf numFmtId="0" fontId="17" fillId="4" borderId="72" xfId="0" quotePrefix="1" applyFont="1" applyFill="1" applyBorder="1" applyAlignment="1">
      <alignment horizontal="center" vertical="center" shrinkToFit="1"/>
    </xf>
    <xf numFmtId="41" fontId="17" fillId="4" borderId="72" xfId="257" applyFont="1" applyFill="1" applyBorder="1" applyAlignment="1">
      <alignment horizontal="center" vertical="center" shrinkToFit="1"/>
    </xf>
    <xf numFmtId="0" fontId="17" fillId="4" borderId="73" xfId="0" applyFont="1" applyFill="1" applyBorder="1" applyAlignment="1">
      <alignment horizontal="center" vertical="center" shrinkToFit="1"/>
    </xf>
    <xf numFmtId="0" fontId="17" fillId="4" borderId="7" xfId="0" applyFont="1" applyFill="1" applyBorder="1" applyAlignment="1">
      <alignment horizontal="center" vertical="center" shrinkToFit="1"/>
    </xf>
    <xf numFmtId="179" fontId="17" fillId="4" borderId="8" xfId="0" applyNumberFormat="1" applyFont="1" applyFill="1" applyBorder="1" applyAlignment="1">
      <alignment horizontal="center" vertical="center" shrinkToFit="1"/>
    </xf>
    <xf numFmtId="0" fontId="17" fillId="0" borderId="8" xfId="0" applyNumberFormat="1" applyFont="1" applyBorder="1" applyAlignment="1">
      <alignment horizontal="center" vertical="center" shrinkToFit="1"/>
    </xf>
    <xf numFmtId="0" fontId="17" fillId="4" borderId="8" xfId="0" applyFont="1" applyFill="1" applyBorder="1" applyAlignment="1">
      <alignment horizontal="center" vertical="center" shrinkToFit="1"/>
    </xf>
    <xf numFmtId="38" fontId="17" fillId="4" borderId="8" xfId="256" applyNumberFormat="1" applyFont="1" applyFill="1" applyBorder="1" applyAlignment="1">
      <alignment horizontal="center" vertical="center" shrinkToFit="1"/>
    </xf>
    <xf numFmtId="0" fontId="17" fillId="4" borderId="8" xfId="0" quotePrefix="1" applyFont="1" applyFill="1" applyBorder="1" applyAlignment="1">
      <alignment horizontal="center" vertical="center" shrinkToFit="1"/>
    </xf>
    <xf numFmtId="41" fontId="17" fillId="4" borderId="8" xfId="257" applyFont="1" applyFill="1" applyBorder="1" applyAlignment="1">
      <alignment horizontal="center" vertical="center" shrinkToFit="1"/>
    </xf>
    <xf numFmtId="0" fontId="17" fillId="4" borderId="9" xfId="0" applyFont="1" applyFill="1" applyBorder="1" applyAlignment="1">
      <alignment horizontal="center" vertical="center" shrinkToFit="1"/>
    </xf>
    <xf numFmtId="177" fontId="21" fillId="0" borderId="6" xfId="0" applyNumberFormat="1" applyFont="1" applyFill="1" applyBorder="1" applyAlignment="1">
      <alignment horizontal="center" vertical="center" wrapText="1"/>
    </xf>
    <xf numFmtId="177" fontId="21" fillId="0" borderId="20" xfId="0" applyNumberFormat="1" applyFont="1" applyFill="1" applyBorder="1" applyAlignment="1">
      <alignment horizontal="center" vertical="center" wrapText="1"/>
    </xf>
    <xf numFmtId="0" fontId="21" fillId="4" borderId="1" xfId="0" applyNumberFormat="1" applyFont="1" applyFill="1" applyBorder="1" applyAlignment="1" applyProtection="1">
      <alignment horizontal="right" vertical="center"/>
    </xf>
    <xf numFmtId="41" fontId="21" fillId="4" borderId="1" xfId="1" applyFont="1" applyFill="1" applyBorder="1" applyAlignment="1" applyProtection="1">
      <alignment vertical="center"/>
    </xf>
    <xf numFmtId="0" fontId="2" fillId="4" borderId="0" xfId="0" applyFont="1" applyFill="1"/>
    <xf numFmtId="41" fontId="21" fillId="4" borderId="1" xfId="1" quotePrefix="1" applyFont="1" applyFill="1" applyBorder="1" applyAlignment="1" applyProtection="1">
      <alignment horizontal="right" vertical="center"/>
    </xf>
    <xf numFmtId="41" fontId="21" fillId="4" borderId="1" xfId="1" quotePrefix="1" applyFont="1" applyFill="1" applyBorder="1" applyAlignment="1" applyProtection="1">
      <alignment horizontal="center" vertical="center"/>
    </xf>
    <xf numFmtId="41" fontId="21" fillId="4" borderId="1" xfId="1" applyFont="1" applyFill="1" applyBorder="1" applyAlignment="1">
      <alignment horizontal="right" vertical="center"/>
    </xf>
    <xf numFmtId="0" fontId="21" fillId="4" borderId="6" xfId="0" quotePrefix="1" applyNumberFormat="1" applyFont="1" applyFill="1" applyBorder="1" applyAlignment="1" applyProtection="1">
      <alignment horizontal="right" vertical="center"/>
    </xf>
    <xf numFmtId="49" fontId="21" fillId="4" borderId="2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right" vertical="center"/>
    </xf>
    <xf numFmtId="0" fontId="19" fillId="4" borderId="0" xfId="0" applyNumberFormat="1" applyFont="1" applyFill="1" applyBorder="1" applyAlignment="1" applyProtection="1">
      <alignment horizontal="center" vertical="center"/>
    </xf>
    <xf numFmtId="0" fontId="26" fillId="4" borderId="0" xfId="0" applyNumberFormat="1" applyFont="1" applyFill="1" applyBorder="1" applyAlignment="1" applyProtection="1">
      <alignment horizontal="right" vertical="center"/>
    </xf>
    <xf numFmtId="0" fontId="24" fillId="4" borderId="0" xfId="0" applyNumberFormat="1" applyFont="1" applyFill="1" applyBorder="1" applyAlignment="1" applyProtection="1">
      <alignment horizontal="left" vertical="center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shrinkToFit="1"/>
    </xf>
    <xf numFmtId="0" fontId="32" fillId="0" borderId="13" xfId="0" applyFont="1" applyBorder="1" applyAlignment="1">
      <alignment horizontal="center" vertical="center" shrinkToFit="1"/>
    </xf>
    <xf numFmtId="0" fontId="32" fillId="0" borderId="14" xfId="0" applyFont="1" applyBorder="1" applyAlignment="1">
      <alignment horizontal="center" vertical="center" shrinkToFit="1"/>
    </xf>
    <xf numFmtId="0" fontId="30" fillId="0" borderId="12" xfId="0" applyFont="1" applyBorder="1" applyAlignment="1">
      <alignment horizontal="center" vertical="center" shrinkToFit="1"/>
    </xf>
    <xf numFmtId="0" fontId="30" fillId="0" borderId="13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33" fillId="0" borderId="50" xfId="0" applyFont="1" applyBorder="1" applyAlignment="1">
      <alignment vertical="center" wrapText="1"/>
    </xf>
    <xf numFmtId="0" fontId="33" fillId="0" borderId="51" xfId="0" applyFont="1" applyBorder="1" applyAlignment="1">
      <alignment vertical="center" wrapText="1"/>
    </xf>
    <xf numFmtId="0" fontId="33" fillId="0" borderId="52" xfId="0" applyFont="1" applyBorder="1" applyAlignment="1">
      <alignment vertical="center" wrapText="1"/>
    </xf>
    <xf numFmtId="0" fontId="34" fillId="2" borderId="44" xfId="0" applyFont="1" applyFill="1" applyBorder="1" applyAlignment="1">
      <alignment horizontal="center" vertical="center" wrapText="1"/>
    </xf>
    <xf numFmtId="0" fontId="34" fillId="2" borderId="46" xfId="0" applyFont="1" applyFill="1" applyBorder="1" applyAlignment="1">
      <alignment horizontal="center" vertical="center" wrapText="1"/>
    </xf>
    <xf numFmtId="0" fontId="33" fillId="2" borderId="28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45" xfId="0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 shrinkToFit="1"/>
    </xf>
    <xf numFmtId="0" fontId="33" fillId="0" borderId="45" xfId="0" applyFont="1" applyBorder="1" applyAlignment="1">
      <alignment horizontal="center" vertical="center" shrinkToFit="1"/>
    </xf>
    <xf numFmtId="0" fontId="33" fillId="0" borderId="29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3" fontId="33" fillId="0" borderId="29" xfId="0" applyNumberFormat="1" applyFont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 wrapText="1"/>
    </xf>
    <xf numFmtId="0" fontId="34" fillId="2" borderId="40" xfId="0" applyFont="1" applyFill="1" applyBorder="1" applyAlignment="1">
      <alignment horizontal="center" vertical="center" wrapText="1"/>
    </xf>
    <xf numFmtId="0" fontId="34" fillId="2" borderId="42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14" fontId="33" fillId="0" borderId="4" xfId="0" applyNumberFormat="1" applyFont="1" applyFill="1" applyBorder="1" applyAlignment="1">
      <alignment horizontal="center" vertical="center" wrapText="1"/>
    </xf>
    <xf numFmtId="14" fontId="33" fillId="0" borderId="5" xfId="0" applyNumberFormat="1" applyFont="1" applyFill="1" applyBorder="1" applyAlignment="1">
      <alignment horizontal="center" vertical="center" wrapText="1"/>
    </xf>
    <xf numFmtId="14" fontId="33" fillId="0" borderId="4" xfId="0" applyNumberFormat="1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3" fontId="33" fillId="0" borderId="4" xfId="0" applyNumberFormat="1" applyFont="1" applyBorder="1" applyAlignment="1">
      <alignment horizontal="center" vertical="center" wrapText="1"/>
    </xf>
    <xf numFmtId="3" fontId="33" fillId="0" borderId="5" xfId="0" applyNumberFormat="1" applyFont="1" applyBorder="1" applyAlignment="1">
      <alignment horizontal="center" vertical="center" wrapText="1"/>
    </xf>
    <xf numFmtId="9" fontId="33" fillId="0" borderId="41" xfId="0" applyNumberFormat="1" applyFont="1" applyBorder="1" applyAlignment="1">
      <alignment horizontal="center" vertical="center" wrapText="1"/>
    </xf>
    <xf numFmtId="9" fontId="33" fillId="0" borderId="43" xfId="0" applyNumberFormat="1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14" fontId="35" fillId="0" borderId="4" xfId="0" applyNumberFormat="1" applyFont="1" applyFill="1" applyBorder="1" applyAlignment="1">
      <alignment horizontal="center" vertical="center" wrapText="1"/>
    </xf>
    <xf numFmtId="14" fontId="35" fillId="0" borderId="5" xfId="0" applyNumberFormat="1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3" fontId="35" fillId="0" borderId="4" xfId="0" applyNumberFormat="1" applyFont="1" applyBorder="1" applyAlignment="1">
      <alignment horizontal="center" vertical="center" wrapText="1"/>
    </xf>
    <xf numFmtId="3" fontId="35" fillId="0" borderId="5" xfId="0" applyNumberFormat="1" applyFont="1" applyBorder="1" applyAlignment="1">
      <alignment horizontal="center" vertical="center" wrapText="1"/>
    </xf>
    <xf numFmtId="9" fontId="35" fillId="0" borderId="41" xfId="0" applyNumberFormat="1" applyFont="1" applyBorder="1" applyAlignment="1">
      <alignment horizontal="center" vertical="center" wrapText="1"/>
    </xf>
    <xf numFmtId="9" fontId="35" fillId="0" borderId="43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3" xfId="0" applyFont="1" applyBorder="1" applyAlignment="1">
      <alignment vertical="center" wrapText="1"/>
    </xf>
    <xf numFmtId="0" fontId="33" fillId="0" borderId="54" xfId="0" applyFont="1" applyBorder="1" applyAlignment="1">
      <alignment vertical="center" wrapText="1"/>
    </xf>
    <xf numFmtId="0" fontId="33" fillId="0" borderId="55" xfId="0" applyFont="1" applyBorder="1" applyAlignment="1">
      <alignment vertical="center" wrapText="1"/>
    </xf>
    <xf numFmtId="0" fontId="33" fillId="0" borderId="35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left" vertical="center"/>
    </xf>
    <xf numFmtId="49" fontId="22" fillId="2" borderId="25" xfId="0" applyNumberFormat="1" applyFont="1" applyFill="1" applyBorder="1" applyAlignment="1" applyProtection="1">
      <alignment horizontal="center" vertical="center"/>
    </xf>
    <xf numFmtId="49" fontId="22" fillId="2" borderId="26" xfId="0" applyNumberFormat="1" applyFont="1" applyFill="1" applyBorder="1" applyAlignment="1" applyProtection="1">
      <alignment horizontal="center" vertical="center"/>
    </xf>
    <xf numFmtId="49" fontId="22" fillId="2" borderId="24" xfId="0" applyNumberFormat="1" applyFont="1" applyFill="1" applyBorder="1" applyAlignment="1" applyProtection="1">
      <alignment horizontal="center" vertical="center"/>
    </xf>
    <xf numFmtId="49" fontId="22" fillId="2" borderId="64" xfId="0" applyNumberFormat="1" applyFont="1" applyFill="1" applyBorder="1" applyAlignment="1" applyProtection="1">
      <alignment horizontal="center" vertical="center"/>
    </xf>
    <xf numFmtId="49" fontId="22" fillId="2" borderId="23" xfId="0" applyNumberFormat="1" applyFont="1" applyFill="1" applyBorder="1" applyAlignment="1" applyProtection="1">
      <alignment horizontal="center" vertical="center"/>
    </xf>
    <xf numFmtId="49" fontId="22" fillId="2" borderId="62" xfId="0" applyNumberFormat="1" applyFont="1" applyFill="1" applyBorder="1" applyAlignment="1" applyProtection="1">
      <alignment horizontal="center" vertical="center"/>
    </xf>
    <xf numFmtId="0" fontId="22" fillId="2" borderId="22" xfId="0" applyNumberFormat="1" applyFont="1" applyFill="1" applyBorder="1" applyAlignment="1" applyProtection="1">
      <alignment horizontal="center" vertical="center"/>
    </xf>
    <xf numFmtId="0" fontId="22" fillId="2" borderId="61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1" fillId="0" borderId="7" xfId="0" applyFont="1" applyBorder="1" applyAlignment="1">
      <alignment vertical="center" shrinkToFit="1"/>
    </xf>
    <xf numFmtId="0" fontId="21" fillId="4" borderId="8" xfId="0" quotePrefix="1" applyNumberFormat="1" applyFont="1" applyFill="1" applyBorder="1" applyAlignment="1" applyProtection="1">
      <alignment horizontal="right" vertical="center"/>
    </xf>
    <xf numFmtId="0" fontId="21" fillId="4" borderId="8" xfId="0" applyNumberFormat="1" applyFont="1" applyFill="1" applyBorder="1" applyAlignment="1" applyProtection="1">
      <alignment horizontal="right" vertical="center"/>
    </xf>
    <xf numFmtId="41" fontId="21" fillId="4" borderId="8" xfId="1" applyFont="1" applyFill="1" applyBorder="1" applyAlignment="1" applyProtection="1">
      <alignment vertical="center"/>
    </xf>
    <xf numFmtId="0" fontId="28" fillId="4" borderId="9" xfId="0" applyNumberFormat="1" applyFont="1" applyFill="1" applyBorder="1" applyAlignment="1" applyProtection="1">
      <alignment horizontal="center" vertical="center"/>
    </xf>
  </cellXfs>
  <cellStyles count="259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2 2" xfId="258" xr:uid="{FBFF7C4A-B400-449E-888A-2395070C76E3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A1:L5"/>
  <sheetViews>
    <sheetView showGridLines="0" tabSelected="1" zoomScaleNormal="100" workbookViewId="0">
      <selection sqref="A1:L1"/>
    </sheetView>
  </sheetViews>
  <sheetFormatPr defaultRowHeight="13.5"/>
  <cols>
    <col min="1" max="2" width="8.88671875" style="18"/>
    <col min="3" max="3" width="35.21875" style="18" bestFit="1" customWidth="1"/>
    <col min="4" max="4" width="8.88671875" style="18"/>
    <col min="5" max="5" width="30.5546875" style="18" customWidth="1"/>
    <col min="6" max="7" width="8.88671875" style="18"/>
    <col min="8" max="8" width="10.109375" style="18" bestFit="1" customWidth="1"/>
    <col min="9" max="9" width="18.88671875" style="18" bestFit="1" customWidth="1"/>
    <col min="10" max="16384" width="8.88671875" style="18"/>
  </cols>
  <sheetData>
    <row r="1" spans="1:12" ht="36" customHeight="1">
      <c r="A1" s="295" t="s">
        <v>46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</row>
    <row r="2" spans="1:12" ht="25.5" customHeight="1" thickBot="1">
      <c r="A2" s="19" t="s">
        <v>71</v>
      </c>
      <c r="B2" s="20"/>
      <c r="C2" s="21"/>
      <c r="D2" s="22"/>
      <c r="E2" s="22"/>
      <c r="F2" s="22"/>
      <c r="G2" s="22"/>
      <c r="H2" s="22"/>
      <c r="I2" s="22"/>
      <c r="J2" s="22"/>
      <c r="K2" s="22"/>
      <c r="L2" s="23" t="s">
        <v>132</v>
      </c>
    </row>
    <row r="3" spans="1:12" ht="35.25" customHeight="1" thickBot="1">
      <c r="A3" s="24" t="s">
        <v>30</v>
      </c>
      <c r="B3" s="25" t="s">
        <v>31</v>
      </c>
      <c r="C3" s="26" t="s">
        <v>47</v>
      </c>
      <c r="D3" s="27" t="s">
        <v>0</v>
      </c>
      <c r="E3" s="25" t="s">
        <v>48</v>
      </c>
      <c r="F3" s="25" t="s">
        <v>49</v>
      </c>
      <c r="G3" s="25" t="s">
        <v>50</v>
      </c>
      <c r="H3" s="25" t="s">
        <v>133</v>
      </c>
      <c r="I3" s="25" t="s">
        <v>32</v>
      </c>
      <c r="J3" s="25" t="s">
        <v>33</v>
      </c>
      <c r="K3" s="25" t="s">
        <v>34</v>
      </c>
      <c r="L3" s="28" t="s">
        <v>1</v>
      </c>
    </row>
    <row r="4" spans="1:12" s="29" customFormat="1" ht="24" customHeight="1" thickTop="1">
      <c r="A4" s="192" t="s">
        <v>254</v>
      </c>
      <c r="B4" s="193" t="s">
        <v>255</v>
      </c>
      <c r="C4" s="194" t="s">
        <v>256</v>
      </c>
      <c r="D4" s="195" t="s">
        <v>257</v>
      </c>
      <c r="E4" s="196" t="s">
        <v>258</v>
      </c>
      <c r="F4" s="197">
        <v>300</v>
      </c>
      <c r="G4" s="195" t="s">
        <v>259</v>
      </c>
      <c r="H4" s="198">
        <v>4000000</v>
      </c>
      <c r="I4" s="195" t="s">
        <v>260</v>
      </c>
      <c r="J4" s="195" t="s">
        <v>261</v>
      </c>
      <c r="K4" s="195" t="s">
        <v>262</v>
      </c>
      <c r="L4" s="199"/>
    </row>
    <row r="5" spans="1:12" s="29" customFormat="1" ht="24" customHeight="1" thickBot="1">
      <c r="A5" s="200" t="s">
        <v>253</v>
      </c>
      <c r="B5" s="201"/>
      <c r="C5" s="202"/>
      <c r="D5" s="203"/>
      <c r="E5" s="204"/>
      <c r="F5" s="205"/>
      <c r="G5" s="203"/>
      <c r="H5" s="206"/>
      <c r="I5" s="203"/>
      <c r="J5" s="203"/>
      <c r="K5" s="203"/>
      <c r="L5" s="207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zoomScaleNormal="100" workbookViewId="0">
      <selection sqref="A1:I1"/>
    </sheetView>
  </sheetViews>
  <sheetFormatPr defaultRowHeight="13.5"/>
  <cols>
    <col min="1" max="1" width="12.5546875" style="1" customWidth="1"/>
    <col min="2" max="2" width="20.77734375" style="1" customWidth="1"/>
    <col min="3" max="3" width="14.44140625" style="1" customWidth="1"/>
    <col min="4" max="4" width="11.109375" style="1" customWidth="1"/>
    <col min="5" max="5" width="10.5546875" style="1" customWidth="1"/>
    <col min="6" max="6" width="12.109375" style="1" customWidth="1"/>
    <col min="7" max="7" width="11.33203125" style="1" customWidth="1"/>
    <col min="8" max="8" width="12.5546875" style="1" customWidth="1"/>
    <col min="9" max="9" width="24.109375" style="2" customWidth="1"/>
  </cols>
  <sheetData>
    <row r="1" spans="1:9" ht="31.5">
      <c r="A1" s="218" t="s">
        <v>63</v>
      </c>
      <c r="B1" s="218"/>
      <c r="C1" s="218"/>
      <c r="D1" s="218"/>
      <c r="E1" s="218"/>
      <c r="F1" s="218"/>
      <c r="G1" s="218"/>
      <c r="H1" s="218"/>
      <c r="I1" s="218"/>
    </row>
    <row r="2" spans="1:9" ht="32.25" thickBot="1">
      <c r="A2" s="286" t="s">
        <v>70</v>
      </c>
      <c r="B2" s="286"/>
      <c r="C2" s="48"/>
      <c r="D2" s="48"/>
      <c r="E2" s="48"/>
      <c r="F2" s="48"/>
      <c r="G2" s="48"/>
      <c r="H2" s="48"/>
      <c r="I2" s="59" t="s">
        <v>140</v>
      </c>
    </row>
    <row r="3" spans="1:9" s="51" customFormat="1" ht="26.25" customHeight="1">
      <c r="A3" s="293" t="s">
        <v>2</v>
      </c>
      <c r="B3" s="291" t="s">
        <v>3</v>
      </c>
      <c r="C3" s="291" t="s">
        <v>51</v>
      </c>
      <c r="D3" s="291" t="s">
        <v>65</v>
      </c>
      <c r="E3" s="287" t="s">
        <v>68</v>
      </c>
      <c r="F3" s="288"/>
      <c r="G3" s="287" t="s">
        <v>69</v>
      </c>
      <c r="H3" s="288"/>
      <c r="I3" s="289" t="s">
        <v>64</v>
      </c>
    </row>
    <row r="4" spans="1:9" s="51" customFormat="1" ht="28.5" customHeight="1" thickBot="1">
      <c r="A4" s="294"/>
      <c r="B4" s="292"/>
      <c r="C4" s="292"/>
      <c r="D4" s="292"/>
      <c r="E4" s="132" t="s">
        <v>66</v>
      </c>
      <c r="F4" s="132" t="s">
        <v>67</v>
      </c>
      <c r="G4" s="132" t="s">
        <v>66</v>
      </c>
      <c r="H4" s="132" t="s">
        <v>67</v>
      </c>
      <c r="I4" s="290"/>
    </row>
    <row r="5" spans="1:9" s="51" customFormat="1" ht="28.5" customHeight="1" thickTop="1" thickBot="1">
      <c r="A5" s="84"/>
      <c r="B5" s="133" t="s">
        <v>143</v>
      </c>
      <c r="C5" s="96"/>
      <c r="D5" s="88"/>
      <c r="E5" s="134"/>
      <c r="F5" s="135"/>
      <c r="G5" s="134"/>
      <c r="H5" s="135"/>
      <c r="I5" s="136"/>
    </row>
    <row r="8" spans="1:9">
      <c r="G8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A1:L6"/>
  <sheetViews>
    <sheetView showGridLines="0" zoomScaleNormal="100" workbookViewId="0">
      <pane ySplit="3" topLeftCell="A4" activePane="bottomLeft" state="frozen"/>
      <selection activeCell="A3" sqref="A3:A4"/>
      <selection pane="bottomLeft" activeCell="C1" sqref="C1"/>
    </sheetView>
  </sheetViews>
  <sheetFormatPr defaultRowHeight="24" customHeight="1"/>
  <cols>
    <col min="1" max="1" width="8.6640625" style="42" customWidth="1"/>
    <col min="2" max="2" width="8.77734375" style="42" customWidth="1"/>
    <col min="3" max="3" width="44.21875" style="43" customWidth="1"/>
    <col min="4" max="4" width="10.88671875" style="42" customWidth="1"/>
    <col min="5" max="5" width="12.44140625" style="42" customWidth="1"/>
    <col min="6" max="6" width="18.88671875" style="42" customWidth="1"/>
    <col min="7" max="7" width="11.21875" style="42" customWidth="1"/>
    <col min="8" max="9" width="12.44140625" style="42" customWidth="1"/>
    <col min="10" max="16384" width="8.88671875" style="33"/>
  </cols>
  <sheetData>
    <row r="1" spans="1:12" ht="36" customHeight="1">
      <c r="A1" s="16" t="s">
        <v>58</v>
      </c>
      <c r="B1" s="16"/>
      <c r="C1" s="17"/>
      <c r="D1" s="16"/>
      <c r="E1" s="16"/>
      <c r="F1" s="16"/>
      <c r="G1" s="16"/>
      <c r="H1" s="16"/>
      <c r="I1" s="16"/>
      <c r="J1" s="32"/>
      <c r="K1" s="32"/>
      <c r="L1" s="32"/>
    </row>
    <row r="2" spans="1:12" s="29" customFormat="1" ht="25.5" customHeight="1" thickBot="1">
      <c r="A2" s="19" t="s">
        <v>71</v>
      </c>
      <c r="B2" s="20"/>
      <c r="C2" s="21"/>
      <c r="D2" s="22"/>
      <c r="E2" s="22"/>
      <c r="F2" s="22"/>
      <c r="G2" s="22"/>
      <c r="H2" s="22"/>
      <c r="I2" s="23" t="s">
        <v>132</v>
      </c>
      <c r="J2" s="22"/>
      <c r="K2" s="22"/>
      <c r="L2" s="22"/>
    </row>
    <row r="3" spans="1:12" ht="35.25" customHeight="1" thickBot="1">
      <c r="A3" s="78" t="s">
        <v>30</v>
      </c>
      <c r="B3" s="79" t="s">
        <v>31</v>
      </c>
      <c r="C3" s="80" t="s">
        <v>97</v>
      </c>
      <c r="D3" s="80" t="s">
        <v>0</v>
      </c>
      <c r="E3" s="81" t="s">
        <v>134</v>
      </c>
      <c r="F3" s="82" t="s">
        <v>32</v>
      </c>
      <c r="G3" s="82" t="s">
        <v>33</v>
      </c>
      <c r="H3" s="82" t="s">
        <v>34</v>
      </c>
      <c r="I3" s="83" t="s">
        <v>1</v>
      </c>
    </row>
    <row r="4" spans="1:12" s="15" customFormat="1" ht="24" customHeight="1" thickTop="1">
      <c r="A4" s="71">
        <v>2023</v>
      </c>
      <c r="B4" s="72" t="s">
        <v>147</v>
      </c>
      <c r="C4" s="73" t="s">
        <v>148</v>
      </c>
      <c r="D4" s="74" t="s">
        <v>135</v>
      </c>
      <c r="E4" s="75">
        <v>770000</v>
      </c>
      <c r="F4" s="76" t="s">
        <v>71</v>
      </c>
      <c r="G4" s="30" t="s">
        <v>149</v>
      </c>
      <c r="H4" s="30" t="s">
        <v>150</v>
      </c>
      <c r="I4" s="77"/>
      <c r="J4" s="34"/>
      <c r="K4" s="34"/>
      <c r="L4" s="34"/>
    </row>
    <row r="5" spans="1:12" s="15" customFormat="1" ht="24" customHeight="1">
      <c r="A5" s="184" t="s">
        <v>247</v>
      </c>
      <c r="B5" s="185" t="s">
        <v>248</v>
      </c>
      <c r="C5" s="186" t="s">
        <v>249</v>
      </c>
      <c r="D5" s="187" t="s">
        <v>135</v>
      </c>
      <c r="E5" s="188">
        <v>4000000</v>
      </c>
      <c r="F5" s="189" t="s">
        <v>71</v>
      </c>
      <c r="G5" s="190" t="s">
        <v>250</v>
      </c>
      <c r="H5" s="190" t="s">
        <v>251</v>
      </c>
      <c r="I5" s="191"/>
      <c r="J5" s="34"/>
      <c r="K5" s="34"/>
      <c r="L5" s="34"/>
    </row>
    <row r="6" spans="1:12" s="18" customFormat="1" ht="24" customHeight="1" thickBot="1">
      <c r="A6" s="35" t="s">
        <v>146</v>
      </c>
      <c r="B6" s="36"/>
      <c r="C6" s="37"/>
      <c r="D6" s="38"/>
      <c r="E6" s="39"/>
      <c r="F6" s="31"/>
      <c r="G6" s="40"/>
      <c r="H6" s="31"/>
      <c r="I6" s="41"/>
      <c r="J6" s="33"/>
      <c r="K6" s="33"/>
      <c r="L6" s="33"/>
    </row>
  </sheetData>
  <phoneticPr fontId="4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A1:M4"/>
  <sheetViews>
    <sheetView showGridLines="0" zoomScaleNormal="100" workbookViewId="0">
      <selection activeCell="C1" sqref="C1"/>
    </sheetView>
  </sheetViews>
  <sheetFormatPr defaultRowHeight="24" customHeight="1"/>
  <cols>
    <col min="1" max="1" width="8.6640625" style="42" customWidth="1"/>
    <col min="2" max="2" width="8.77734375" style="42" customWidth="1"/>
    <col min="3" max="3" width="46.6640625" style="43" bestFit="1" customWidth="1"/>
    <col min="4" max="4" width="10.88671875" style="42" customWidth="1"/>
    <col min="5" max="8" width="12.44140625" style="42" customWidth="1"/>
    <col min="9" max="10" width="11.33203125" style="42" customWidth="1"/>
    <col min="11" max="11" width="11.6640625" style="45" customWidth="1"/>
    <col min="12" max="12" width="11.33203125" style="42" bestFit="1" customWidth="1"/>
    <col min="13" max="13" width="8.88671875" style="42"/>
    <col min="14" max="16384" width="8.88671875" style="33"/>
  </cols>
  <sheetData>
    <row r="1" spans="1:13" ht="36" customHeight="1">
      <c r="A1" s="16" t="s">
        <v>61</v>
      </c>
      <c r="B1" s="16"/>
      <c r="C1" s="17"/>
      <c r="D1" s="16"/>
      <c r="E1" s="16"/>
      <c r="F1" s="16"/>
      <c r="G1" s="16"/>
      <c r="H1" s="16"/>
      <c r="I1" s="16"/>
      <c r="J1" s="16"/>
      <c r="K1" s="16"/>
      <c r="L1" s="16"/>
      <c r="M1" s="44"/>
    </row>
    <row r="2" spans="1:13" s="29" customFormat="1" ht="25.5" customHeight="1" thickBot="1">
      <c r="A2" s="19" t="s">
        <v>71</v>
      </c>
      <c r="B2" s="20"/>
      <c r="C2" s="21"/>
      <c r="D2" s="22"/>
      <c r="E2" s="22"/>
      <c r="F2" s="22"/>
      <c r="G2" s="22"/>
      <c r="H2" s="22"/>
      <c r="I2" s="22"/>
      <c r="J2" s="22"/>
      <c r="K2" s="22"/>
      <c r="L2" s="22"/>
      <c r="M2" s="23" t="s">
        <v>132</v>
      </c>
    </row>
    <row r="3" spans="1:13" ht="35.25" customHeight="1" thickBot="1">
      <c r="A3" s="78" t="s">
        <v>30</v>
      </c>
      <c r="B3" s="79" t="s">
        <v>31</v>
      </c>
      <c r="C3" s="80" t="s">
        <v>60</v>
      </c>
      <c r="D3" s="82" t="s">
        <v>59</v>
      </c>
      <c r="E3" s="79" t="s">
        <v>0</v>
      </c>
      <c r="F3" s="79" t="s">
        <v>136</v>
      </c>
      <c r="G3" s="79" t="s">
        <v>137</v>
      </c>
      <c r="H3" s="79" t="s">
        <v>138</v>
      </c>
      <c r="I3" s="79" t="s">
        <v>139</v>
      </c>
      <c r="J3" s="82" t="s">
        <v>32</v>
      </c>
      <c r="K3" s="82" t="s">
        <v>33</v>
      </c>
      <c r="L3" s="82" t="s">
        <v>34</v>
      </c>
      <c r="M3" s="83" t="s">
        <v>1</v>
      </c>
    </row>
    <row r="4" spans="1:13" s="137" customFormat="1" ht="24" customHeight="1" thickTop="1" thickBot="1">
      <c r="A4" s="174"/>
      <c r="B4" s="175"/>
      <c r="C4" s="141" t="s">
        <v>252</v>
      </c>
      <c r="D4" s="142"/>
      <c r="E4" s="176"/>
      <c r="F4" s="177"/>
      <c r="G4" s="178"/>
      <c r="H4" s="178"/>
      <c r="I4" s="177"/>
      <c r="J4" s="142"/>
      <c r="K4" s="142"/>
      <c r="L4" s="142"/>
      <c r="M4" s="179"/>
    </row>
  </sheetData>
  <phoneticPr fontId="4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Normal="100" workbookViewId="0">
      <selection sqref="A1:K1"/>
    </sheetView>
  </sheetViews>
  <sheetFormatPr defaultRowHeight="13.5"/>
  <cols>
    <col min="1" max="1" width="8.6640625" style="5" customWidth="1"/>
    <col min="2" max="2" width="8.77734375" style="5" customWidth="1"/>
    <col min="3" max="3" width="29.21875" style="5" customWidth="1"/>
    <col min="4" max="4" width="10.88671875" style="5" customWidth="1"/>
    <col min="5" max="9" width="12.44140625" style="5" customWidth="1"/>
    <col min="10" max="10" width="8.88671875" style="3"/>
    <col min="11" max="11" width="11.6640625" style="4" customWidth="1"/>
    <col min="12" max="12" width="11.33203125" style="3" bestFit="1" customWidth="1"/>
    <col min="13" max="16384" width="8.88671875" style="5"/>
  </cols>
  <sheetData>
    <row r="1" spans="1:11" ht="31.5">
      <c r="A1" s="218" t="s">
        <v>76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26.25" thickBot="1">
      <c r="A2" s="46" t="s">
        <v>71</v>
      </c>
      <c r="B2" s="10"/>
      <c r="C2" s="11"/>
      <c r="D2" s="9"/>
      <c r="E2" s="9"/>
      <c r="F2" s="12"/>
      <c r="G2" s="12"/>
      <c r="H2" s="12"/>
      <c r="I2" s="12"/>
      <c r="J2" s="219" t="s">
        <v>140</v>
      </c>
      <c r="K2" s="219"/>
    </row>
    <row r="3" spans="1:11" ht="35.25" customHeight="1" thickBot="1">
      <c r="A3" s="93" t="s">
        <v>2</v>
      </c>
      <c r="B3" s="94" t="s">
        <v>3</v>
      </c>
      <c r="C3" s="94" t="s">
        <v>0</v>
      </c>
      <c r="D3" s="94" t="s">
        <v>77</v>
      </c>
      <c r="E3" s="94" t="s">
        <v>78</v>
      </c>
      <c r="F3" s="94" t="s">
        <v>79</v>
      </c>
      <c r="G3" s="94" t="s">
        <v>80</v>
      </c>
      <c r="H3" s="94" t="s">
        <v>81</v>
      </c>
      <c r="I3" s="94" t="s">
        <v>82</v>
      </c>
      <c r="J3" s="94" t="s">
        <v>83</v>
      </c>
      <c r="K3" s="95" t="s">
        <v>1</v>
      </c>
    </row>
    <row r="4" spans="1:11" ht="24" customHeight="1" thickTop="1" thickBot="1">
      <c r="A4" s="84"/>
      <c r="B4" s="85"/>
      <c r="C4" s="86" t="s">
        <v>123</v>
      </c>
      <c r="D4" s="87"/>
      <c r="E4" s="88"/>
      <c r="F4" s="89"/>
      <c r="G4" s="89"/>
      <c r="H4" s="87"/>
      <c r="I4" s="90"/>
      <c r="J4" s="91"/>
      <c r="K4" s="92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Normal="100" workbookViewId="0">
      <selection sqref="A1:K1"/>
    </sheetView>
  </sheetViews>
  <sheetFormatPr defaultRowHeight="13.5"/>
  <cols>
    <col min="1" max="1" width="8.6640625" style="5" customWidth="1"/>
    <col min="2" max="2" width="8.77734375" style="5" customWidth="1"/>
    <col min="3" max="3" width="29.21875" style="5" customWidth="1"/>
    <col min="4" max="4" width="10.88671875" style="5" customWidth="1"/>
    <col min="5" max="9" width="12.44140625" style="5" customWidth="1"/>
    <col min="10" max="10" width="8.88671875" style="3"/>
    <col min="11" max="11" width="11.6640625" style="4" customWidth="1"/>
    <col min="12" max="12" width="11.33203125" style="3" bestFit="1" customWidth="1"/>
    <col min="13" max="16384" width="8.88671875" style="5"/>
  </cols>
  <sheetData>
    <row r="1" spans="1:12" ht="31.5">
      <c r="A1" s="218" t="s">
        <v>84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2" ht="32.25" thickBot="1">
      <c r="A2" s="46" t="s">
        <v>71</v>
      </c>
      <c r="B2" s="46"/>
      <c r="C2" s="47"/>
      <c r="D2" s="48"/>
      <c r="E2" s="48"/>
      <c r="F2" s="49"/>
      <c r="G2" s="49"/>
      <c r="H2" s="49"/>
      <c r="I2" s="49"/>
      <c r="J2" s="219" t="s">
        <v>140</v>
      </c>
      <c r="K2" s="219"/>
    </row>
    <row r="3" spans="1:12" s="52" customFormat="1" ht="35.25" customHeight="1" thickBot="1">
      <c r="A3" s="93" t="s">
        <v>85</v>
      </c>
      <c r="B3" s="94" t="s">
        <v>86</v>
      </c>
      <c r="C3" s="94" t="s">
        <v>87</v>
      </c>
      <c r="D3" s="94" t="s">
        <v>88</v>
      </c>
      <c r="E3" s="94" t="s">
        <v>89</v>
      </c>
      <c r="F3" s="94" t="s">
        <v>90</v>
      </c>
      <c r="G3" s="94" t="s">
        <v>91</v>
      </c>
      <c r="H3" s="94" t="s">
        <v>92</v>
      </c>
      <c r="I3" s="94" t="s">
        <v>93</v>
      </c>
      <c r="J3" s="94" t="s">
        <v>94</v>
      </c>
      <c r="K3" s="95" t="s">
        <v>95</v>
      </c>
      <c r="L3" s="50"/>
    </row>
    <row r="4" spans="1:12" s="52" customFormat="1" ht="24" customHeight="1" thickTop="1" thickBot="1">
      <c r="A4" s="84"/>
      <c r="B4" s="85"/>
      <c r="C4" s="86" t="s">
        <v>128</v>
      </c>
      <c r="D4" s="87"/>
      <c r="E4" s="88"/>
      <c r="F4" s="89"/>
      <c r="G4" s="89"/>
      <c r="H4" s="87"/>
      <c r="I4" s="96"/>
      <c r="J4" s="96"/>
      <c r="K4" s="97"/>
      <c r="L4" s="50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2"/>
  <sheetViews>
    <sheetView zoomScale="110" zoomScaleNormal="110" workbookViewId="0">
      <selection sqref="A1:I1"/>
    </sheetView>
  </sheetViews>
  <sheetFormatPr defaultRowHeight="13.5"/>
  <cols>
    <col min="1" max="1" width="31.6640625" style="7" customWidth="1"/>
    <col min="2" max="2" width="17.77734375" style="7" bestFit="1" customWidth="1"/>
    <col min="3" max="3" width="12.109375" style="7" customWidth="1"/>
    <col min="4" max="8" width="11.21875" style="7" customWidth="1"/>
    <col min="9" max="9" width="9.6640625" style="7" customWidth="1"/>
    <col min="10" max="16384" width="8.88671875" style="6"/>
  </cols>
  <sheetData>
    <row r="1" spans="1:9" s="53" customFormat="1" ht="31.5">
      <c r="A1" s="220" t="s">
        <v>4</v>
      </c>
      <c r="B1" s="220"/>
      <c r="C1" s="220"/>
      <c r="D1" s="220"/>
      <c r="E1" s="220"/>
      <c r="F1" s="220"/>
      <c r="G1" s="220"/>
      <c r="H1" s="220"/>
      <c r="I1" s="220"/>
    </row>
    <row r="2" spans="1:9" s="53" customFormat="1" ht="32.25" thickBot="1">
      <c r="A2" s="54" t="s">
        <v>71</v>
      </c>
      <c r="B2" s="54"/>
      <c r="C2" s="55"/>
      <c r="D2" s="55"/>
      <c r="E2" s="55"/>
      <c r="F2" s="56"/>
      <c r="G2" s="56"/>
      <c r="H2" s="221" t="s">
        <v>140</v>
      </c>
      <c r="I2" s="221"/>
    </row>
    <row r="3" spans="1:9" ht="35.25" customHeight="1" thickBot="1">
      <c r="A3" s="98" t="s">
        <v>3</v>
      </c>
      <c r="B3" s="99" t="s">
        <v>13</v>
      </c>
      <c r="C3" s="99" t="s">
        <v>5</v>
      </c>
      <c r="D3" s="99" t="s">
        <v>6</v>
      </c>
      <c r="E3" s="99" t="s">
        <v>7</v>
      </c>
      <c r="F3" s="99" t="s">
        <v>8</v>
      </c>
      <c r="G3" s="100" t="s">
        <v>45</v>
      </c>
      <c r="H3" s="99" t="s">
        <v>12</v>
      </c>
      <c r="I3" s="101" t="s">
        <v>9</v>
      </c>
    </row>
    <row r="4" spans="1:9" s="13" customFormat="1" ht="23.25" customHeight="1" thickTop="1">
      <c r="A4" s="144" t="s">
        <v>151</v>
      </c>
      <c r="B4" s="145" t="s">
        <v>112</v>
      </c>
      <c r="C4" s="146">
        <v>7920000</v>
      </c>
      <c r="D4" s="147" t="s">
        <v>113</v>
      </c>
      <c r="E4" s="147" t="s">
        <v>107</v>
      </c>
      <c r="F4" s="147" t="s">
        <v>108</v>
      </c>
      <c r="G4" s="208" t="s">
        <v>263</v>
      </c>
      <c r="H4" s="208" t="s">
        <v>263</v>
      </c>
      <c r="I4" s="209"/>
    </row>
    <row r="5" spans="1:9" s="13" customFormat="1" ht="23.25" customHeight="1">
      <c r="A5" s="61" t="s">
        <v>152</v>
      </c>
      <c r="B5" s="62" t="s">
        <v>100</v>
      </c>
      <c r="C5" s="63">
        <v>4080000</v>
      </c>
      <c r="D5" s="62" t="s">
        <v>106</v>
      </c>
      <c r="E5" s="62" t="s">
        <v>107</v>
      </c>
      <c r="F5" s="62" t="s">
        <v>108</v>
      </c>
      <c r="G5" s="180" t="s">
        <v>263</v>
      </c>
      <c r="H5" s="180" t="s">
        <v>263</v>
      </c>
      <c r="I5" s="181"/>
    </row>
    <row r="6" spans="1:9" s="13" customFormat="1" ht="23.25" customHeight="1">
      <c r="A6" s="61" t="s">
        <v>153</v>
      </c>
      <c r="B6" s="62" t="s">
        <v>98</v>
      </c>
      <c r="C6" s="63">
        <v>4362600</v>
      </c>
      <c r="D6" s="62" t="s">
        <v>106</v>
      </c>
      <c r="E6" s="62" t="s">
        <v>107</v>
      </c>
      <c r="F6" s="62" t="s">
        <v>122</v>
      </c>
      <c r="G6" s="180" t="s">
        <v>141</v>
      </c>
      <c r="H6" s="180" t="s">
        <v>142</v>
      </c>
      <c r="I6" s="60"/>
    </row>
    <row r="7" spans="1:9" s="13" customFormat="1" ht="23.25" customHeight="1">
      <c r="A7" s="61" t="s">
        <v>154</v>
      </c>
      <c r="B7" s="62" t="s">
        <v>101</v>
      </c>
      <c r="C7" s="63">
        <v>7101600</v>
      </c>
      <c r="D7" s="62" t="s">
        <v>106</v>
      </c>
      <c r="E7" s="62" t="s">
        <v>107</v>
      </c>
      <c r="F7" s="62" t="s">
        <v>108</v>
      </c>
      <c r="G7" s="180" t="s">
        <v>141</v>
      </c>
      <c r="H7" s="180" t="s">
        <v>142</v>
      </c>
      <c r="I7" s="60"/>
    </row>
    <row r="8" spans="1:9" s="13" customFormat="1" ht="23.25" customHeight="1">
      <c r="A8" s="61" t="s">
        <v>155</v>
      </c>
      <c r="B8" s="62" t="s">
        <v>102</v>
      </c>
      <c r="C8" s="63">
        <v>3840000</v>
      </c>
      <c r="D8" s="62" t="s">
        <v>114</v>
      </c>
      <c r="E8" s="62" t="s">
        <v>107</v>
      </c>
      <c r="F8" s="62" t="s">
        <v>108</v>
      </c>
      <c r="G8" s="180" t="s">
        <v>263</v>
      </c>
      <c r="H8" s="180" t="s">
        <v>272</v>
      </c>
      <c r="I8" s="60"/>
    </row>
    <row r="9" spans="1:9" s="13" customFormat="1" ht="23.25" customHeight="1">
      <c r="A9" s="61" t="s">
        <v>156</v>
      </c>
      <c r="B9" s="62" t="s">
        <v>103</v>
      </c>
      <c r="C9" s="63">
        <v>5760000</v>
      </c>
      <c r="D9" s="62" t="s">
        <v>114</v>
      </c>
      <c r="E9" s="62" t="s">
        <v>107</v>
      </c>
      <c r="F9" s="62" t="s">
        <v>108</v>
      </c>
      <c r="G9" s="180" t="s">
        <v>263</v>
      </c>
      <c r="H9" s="180" t="s">
        <v>272</v>
      </c>
      <c r="I9" s="60"/>
    </row>
    <row r="10" spans="1:9" s="13" customFormat="1" ht="23.25" customHeight="1">
      <c r="A10" s="64" t="s">
        <v>157</v>
      </c>
      <c r="B10" s="62" t="s">
        <v>104</v>
      </c>
      <c r="C10" s="63">
        <v>12650400</v>
      </c>
      <c r="D10" s="62" t="s">
        <v>109</v>
      </c>
      <c r="E10" s="62" t="s">
        <v>107</v>
      </c>
      <c r="F10" s="62" t="s">
        <v>108</v>
      </c>
      <c r="G10" s="180" t="s">
        <v>263</v>
      </c>
      <c r="H10" s="180" t="s">
        <v>272</v>
      </c>
      <c r="I10" s="60"/>
    </row>
    <row r="11" spans="1:9" s="13" customFormat="1" ht="23.25" customHeight="1">
      <c r="A11" s="64" t="s">
        <v>158</v>
      </c>
      <c r="B11" s="62" t="s">
        <v>104</v>
      </c>
      <c r="C11" s="63">
        <v>1675200</v>
      </c>
      <c r="D11" s="62" t="s">
        <v>117</v>
      </c>
      <c r="E11" s="62" t="s">
        <v>107</v>
      </c>
      <c r="F11" s="62" t="s">
        <v>108</v>
      </c>
      <c r="G11" s="180" t="s">
        <v>263</v>
      </c>
      <c r="H11" s="180" t="s">
        <v>272</v>
      </c>
      <c r="I11" s="60"/>
    </row>
    <row r="12" spans="1:9" s="13" customFormat="1" ht="23.25" customHeight="1">
      <c r="A12" s="64" t="s">
        <v>159</v>
      </c>
      <c r="B12" s="62" t="s">
        <v>103</v>
      </c>
      <c r="C12" s="63">
        <v>1440000</v>
      </c>
      <c r="D12" s="62" t="s">
        <v>118</v>
      </c>
      <c r="E12" s="62" t="s">
        <v>124</v>
      </c>
      <c r="F12" s="62" t="s">
        <v>108</v>
      </c>
      <c r="G12" s="180" t="s">
        <v>263</v>
      </c>
      <c r="H12" s="180" t="s">
        <v>263</v>
      </c>
      <c r="I12" s="60"/>
    </row>
    <row r="13" spans="1:9" s="13" customFormat="1" ht="23.25" customHeight="1">
      <c r="A13" s="64" t="s">
        <v>160</v>
      </c>
      <c r="B13" s="62" t="s">
        <v>104</v>
      </c>
      <c r="C13" s="63">
        <v>1147200</v>
      </c>
      <c r="D13" s="62" t="s">
        <v>117</v>
      </c>
      <c r="E13" s="62" t="s">
        <v>125</v>
      </c>
      <c r="F13" s="62" t="s">
        <v>127</v>
      </c>
      <c r="G13" s="180" t="s">
        <v>263</v>
      </c>
      <c r="H13" s="180" t="s">
        <v>263</v>
      </c>
      <c r="I13" s="60"/>
    </row>
    <row r="14" spans="1:9" s="13" customFormat="1" ht="23.25" customHeight="1">
      <c r="A14" s="64" t="s">
        <v>161</v>
      </c>
      <c r="B14" s="62" t="s">
        <v>119</v>
      </c>
      <c r="C14" s="63">
        <v>41400000</v>
      </c>
      <c r="D14" s="62" t="s">
        <v>120</v>
      </c>
      <c r="E14" s="62" t="s">
        <v>126</v>
      </c>
      <c r="F14" s="62" t="s">
        <v>121</v>
      </c>
      <c r="G14" s="180" t="s">
        <v>263</v>
      </c>
      <c r="H14" s="180" t="s">
        <v>263</v>
      </c>
      <c r="I14" s="60"/>
    </row>
    <row r="15" spans="1:9" s="13" customFormat="1" ht="23.25" customHeight="1">
      <c r="A15" s="155" t="s">
        <v>162</v>
      </c>
      <c r="B15" s="62" t="s">
        <v>115</v>
      </c>
      <c r="C15" s="156">
        <v>1009373000</v>
      </c>
      <c r="D15" s="62" t="s">
        <v>116</v>
      </c>
      <c r="E15" s="62" t="s">
        <v>110</v>
      </c>
      <c r="F15" s="62" t="s">
        <v>108</v>
      </c>
      <c r="G15" s="180" t="s">
        <v>263</v>
      </c>
      <c r="H15" s="180" t="s">
        <v>272</v>
      </c>
      <c r="I15" s="181"/>
    </row>
    <row r="16" spans="1:9" s="13" customFormat="1" ht="23.25" customHeight="1">
      <c r="A16" s="151" t="s">
        <v>163</v>
      </c>
      <c r="B16" s="62" t="s">
        <v>99</v>
      </c>
      <c r="C16" s="63">
        <v>11400000</v>
      </c>
      <c r="D16" s="62" t="s">
        <v>109</v>
      </c>
      <c r="E16" s="62" t="s">
        <v>110</v>
      </c>
      <c r="F16" s="62" t="s">
        <v>111</v>
      </c>
      <c r="G16" s="180" t="s">
        <v>270</v>
      </c>
      <c r="H16" s="180" t="s">
        <v>271</v>
      </c>
      <c r="I16" s="181"/>
    </row>
    <row r="17" spans="1:9" s="13" customFormat="1" ht="23.25" customHeight="1">
      <c r="A17" s="151" t="s">
        <v>240</v>
      </c>
      <c r="B17" s="62" t="s">
        <v>241</v>
      </c>
      <c r="C17" s="63">
        <v>5652000</v>
      </c>
      <c r="D17" s="62" t="s">
        <v>242</v>
      </c>
      <c r="E17" s="62" t="s">
        <v>243</v>
      </c>
      <c r="F17" s="62" t="s">
        <v>244</v>
      </c>
      <c r="G17" s="180" t="s">
        <v>245</v>
      </c>
      <c r="H17" s="180" t="s">
        <v>246</v>
      </c>
      <c r="I17" s="181"/>
    </row>
    <row r="18" spans="1:9" s="13" customFormat="1" ht="23.25" customHeight="1">
      <c r="A18" s="161" t="s">
        <v>164</v>
      </c>
      <c r="B18" s="153" t="s">
        <v>167</v>
      </c>
      <c r="C18" s="70">
        <v>1815000</v>
      </c>
      <c r="D18" s="162" t="s">
        <v>169</v>
      </c>
      <c r="E18" s="162" t="s">
        <v>169</v>
      </c>
      <c r="F18" s="162" t="s">
        <v>170</v>
      </c>
      <c r="G18" s="65" t="s">
        <v>170</v>
      </c>
      <c r="H18" s="65" t="s">
        <v>170</v>
      </c>
      <c r="I18" s="158"/>
    </row>
    <row r="19" spans="1:9" s="13" customFormat="1" ht="23.25" customHeight="1">
      <c r="A19" s="161" t="s">
        <v>165</v>
      </c>
      <c r="B19" s="162" t="s">
        <v>168</v>
      </c>
      <c r="C19" s="70">
        <v>16400000</v>
      </c>
      <c r="D19" s="162" t="s">
        <v>171</v>
      </c>
      <c r="E19" s="162" t="s">
        <v>170</v>
      </c>
      <c r="F19" s="162" t="s">
        <v>166</v>
      </c>
      <c r="G19" s="66" t="s">
        <v>166</v>
      </c>
      <c r="H19" s="66" t="s">
        <v>166</v>
      </c>
      <c r="I19" s="159"/>
    </row>
    <row r="20" spans="1:9" s="13" customFormat="1" ht="23.25" customHeight="1">
      <c r="A20" s="161" t="s">
        <v>264</v>
      </c>
      <c r="B20" s="162" t="s">
        <v>269</v>
      </c>
      <c r="C20" s="70">
        <v>3400000</v>
      </c>
      <c r="D20" s="162" t="s">
        <v>268</v>
      </c>
      <c r="E20" s="162" t="s">
        <v>267</v>
      </c>
      <c r="F20" s="162" t="s">
        <v>266</v>
      </c>
      <c r="G20" s="66" t="s">
        <v>266</v>
      </c>
      <c r="H20" s="66" t="s">
        <v>265</v>
      </c>
      <c r="I20" s="159"/>
    </row>
    <row r="21" spans="1:9" s="13" customFormat="1" ht="23.25" customHeight="1">
      <c r="A21" s="163" t="s">
        <v>273</v>
      </c>
      <c r="B21" s="162" t="s">
        <v>275</v>
      </c>
      <c r="C21" s="70">
        <v>1800000</v>
      </c>
      <c r="D21" s="162" t="s">
        <v>277</v>
      </c>
      <c r="E21" s="162" t="s">
        <v>279</v>
      </c>
      <c r="F21" s="162" t="s">
        <v>280</v>
      </c>
      <c r="G21" s="66" t="s">
        <v>280</v>
      </c>
      <c r="H21" s="66" t="s">
        <v>282</v>
      </c>
      <c r="I21" s="159"/>
    </row>
    <row r="22" spans="1:9" ht="23.25" customHeight="1" thickBot="1">
      <c r="A22" s="164" t="s">
        <v>274</v>
      </c>
      <c r="B22" s="165" t="s">
        <v>276</v>
      </c>
      <c r="C22" s="166">
        <v>5440000</v>
      </c>
      <c r="D22" s="165" t="s">
        <v>278</v>
      </c>
      <c r="E22" s="165" t="s">
        <v>280</v>
      </c>
      <c r="F22" s="165" t="s">
        <v>281</v>
      </c>
      <c r="G22" s="143" t="s">
        <v>281</v>
      </c>
      <c r="H22" s="143" t="s">
        <v>282</v>
      </c>
      <c r="I22" s="160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0"/>
  <sheetViews>
    <sheetView zoomScale="110" zoomScaleNormal="110" workbookViewId="0">
      <selection sqref="A1:H1"/>
    </sheetView>
  </sheetViews>
  <sheetFormatPr defaultRowHeight="13.5"/>
  <cols>
    <col min="1" max="1" width="31.44140625" style="7" customWidth="1"/>
    <col min="2" max="2" width="13.33203125" style="7" customWidth="1"/>
    <col min="3" max="7" width="12.21875" style="7" customWidth="1"/>
    <col min="8" max="8" width="9.33203125" style="8" customWidth="1"/>
    <col min="9" max="16384" width="8.88671875" style="6"/>
  </cols>
  <sheetData>
    <row r="1" spans="1:18" ht="31.5">
      <c r="A1" s="220" t="s">
        <v>145</v>
      </c>
      <c r="B1" s="220"/>
      <c r="C1" s="220"/>
      <c r="D1" s="220"/>
      <c r="E1" s="220"/>
      <c r="F1" s="220"/>
      <c r="G1" s="220"/>
      <c r="H1" s="220"/>
      <c r="J1" s="139"/>
      <c r="K1" s="139"/>
      <c r="L1" s="139"/>
      <c r="M1" s="139"/>
      <c r="N1" s="139"/>
      <c r="O1" s="139"/>
      <c r="P1" s="139"/>
      <c r="Q1" s="139"/>
      <c r="R1" s="139"/>
    </row>
    <row r="2" spans="1:18" ht="32.25" thickBot="1">
      <c r="A2" s="222" t="s">
        <v>71</v>
      </c>
      <c r="B2" s="222"/>
      <c r="C2" s="55"/>
      <c r="D2" s="55"/>
      <c r="E2" s="55"/>
      <c r="F2" s="55"/>
      <c r="G2" s="55"/>
      <c r="H2" s="130" t="s">
        <v>140</v>
      </c>
      <c r="J2" s="140"/>
      <c r="K2" s="140"/>
    </row>
    <row r="3" spans="1:18" ht="35.25" customHeight="1" thickBot="1">
      <c r="A3" s="94" t="s">
        <v>3</v>
      </c>
      <c r="B3" s="94" t="s">
        <v>51</v>
      </c>
      <c r="C3" s="94" t="s">
        <v>52</v>
      </c>
      <c r="D3" s="94" t="s">
        <v>56</v>
      </c>
      <c r="E3" s="94" t="s">
        <v>53</v>
      </c>
      <c r="F3" s="94" t="s">
        <v>54</v>
      </c>
      <c r="G3" s="94" t="s">
        <v>55</v>
      </c>
      <c r="H3" s="95" t="s">
        <v>62</v>
      </c>
    </row>
    <row r="4" spans="1:18" s="13" customFormat="1" ht="22.5" customHeight="1" thickTop="1">
      <c r="A4" s="148" t="s">
        <v>151</v>
      </c>
      <c r="B4" s="149" t="s">
        <v>112</v>
      </c>
      <c r="C4" s="150">
        <v>7920000</v>
      </c>
      <c r="D4" s="167" t="s">
        <v>96</v>
      </c>
      <c r="E4" s="150">
        <v>660000</v>
      </c>
      <c r="F4" s="216" t="s">
        <v>29</v>
      </c>
      <c r="G4" s="150">
        <v>660000</v>
      </c>
      <c r="H4" s="217"/>
    </row>
    <row r="5" spans="1:18" s="13" customFormat="1" ht="22.5" customHeight="1">
      <c r="A5" s="67" t="s">
        <v>152</v>
      </c>
      <c r="B5" s="65" t="s">
        <v>100</v>
      </c>
      <c r="C5" s="68">
        <v>4080000</v>
      </c>
      <c r="D5" s="182" t="s">
        <v>96</v>
      </c>
      <c r="E5" s="68">
        <v>340000</v>
      </c>
      <c r="F5" s="182" t="s">
        <v>29</v>
      </c>
      <c r="G5" s="68">
        <v>340000</v>
      </c>
      <c r="H5" s="183"/>
    </row>
    <row r="6" spans="1:18" s="13" customFormat="1" ht="22.5" customHeight="1">
      <c r="A6" s="67" t="s">
        <v>153</v>
      </c>
      <c r="B6" s="65" t="s">
        <v>98</v>
      </c>
      <c r="C6" s="68">
        <v>4362600</v>
      </c>
      <c r="D6" s="182" t="s">
        <v>29</v>
      </c>
      <c r="E6" s="68">
        <v>591160</v>
      </c>
      <c r="F6" s="213"/>
      <c r="G6" s="214">
        <v>591160</v>
      </c>
      <c r="H6" s="183"/>
    </row>
    <row r="7" spans="1:18" s="13" customFormat="1" ht="22.5" customHeight="1">
      <c r="A7" s="67" t="s">
        <v>154</v>
      </c>
      <c r="B7" s="65" t="s">
        <v>101</v>
      </c>
      <c r="C7" s="68">
        <v>7101600</v>
      </c>
      <c r="D7" s="182" t="s">
        <v>29</v>
      </c>
      <c r="E7" s="68">
        <v>667150</v>
      </c>
      <c r="F7" s="215"/>
      <c r="G7" s="68">
        <v>667150</v>
      </c>
      <c r="H7" s="183"/>
    </row>
    <row r="8" spans="1:18" s="13" customFormat="1" ht="22.5" customHeight="1">
      <c r="A8" s="67" t="s">
        <v>155</v>
      </c>
      <c r="B8" s="65" t="s">
        <v>102</v>
      </c>
      <c r="C8" s="68">
        <v>3840000</v>
      </c>
      <c r="D8" s="168" t="s">
        <v>29</v>
      </c>
      <c r="E8" s="68">
        <v>320000</v>
      </c>
      <c r="F8" s="182" t="s">
        <v>29</v>
      </c>
      <c r="G8" s="68">
        <v>320000</v>
      </c>
      <c r="H8" s="158"/>
    </row>
    <row r="9" spans="1:18" s="13" customFormat="1" ht="22.5" customHeight="1">
      <c r="A9" s="67" t="s">
        <v>156</v>
      </c>
      <c r="B9" s="65" t="s">
        <v>103</v>
      </c>
      <c r="C9" s="68">
        <v>5760000</v>
      </c>
      <c r="D9" s="168" t="s">
        <v>29</v>
      </c>
      <c r="E9" s="68">
        <v>480000</v>
      </c>
      <c r="F9" s="182" t="s">
        <v>29</v>
      </c>
      <c r="G9" s="68">
        <v>480000</v>
      </c>
      <c r="H9" s="158"/>
    </row>
    <row r="10" spans="1:18" s="13" customFormat="1" ht="22.5" customHeight="1">
      <c r="A10" s="69" t="s">
        <v>157</v>
      </c>
      <c r="B10" s="65" t="s">
        <v>104</v>
      </c>
      <c r="C10" s="68">
        <v>12650400</v>
      </c>
      <c r="D10" s="168" t="s">
        <v>29</v>
      </c>
      <c r="E10" s="68">
        <v>1054200</v>
      </c>
      <c r="F10" s="182" t="s">
        <v>29</v>
      </c>
      <c r="G10" s="68">
        <v>1054200</v>
      </c>
      <c r="H10" s="158"/>
    </row>
    <row r="11" spans="1:18" s="13" customFormat="1" ht="22.5" customHeight="1">
      <c r="A11" s="69" t="s">
        <v>158</v>
      </c>
      <c r="B11" s="65" t="s">
        <v>104</v>
      </c>
      <c r="C11" s="68">
        <v>1675200</v>
      </c>
      <c r="D11" s="168" t="s">
        <v>29</v>
      </c>
      <c r="E11" s="68">
        <v>139600</v>
      </c>
      <c r="F11" s="182" t="s">
        <v>29</v>
      </c>
      <c r="G11" s="68">
        <v>139600</v>
      </c>
      <c r="H11" s="158"/>
    </row>
    <row r="12" spans="1:18" s="13" customFormat="1" ht="22.5" customHeight="1">
      <c r="A12" s="69" t="s">
        <v>159</v>
      </c>
      <c r="B12" s="65" t="s">
        <v>103</v>
      </c>
      <c r="C12" s="68">
        <v>1440000</v>
      </c>
      <c r="D12" s="182" t="s">
        <v>29</v>
      </c>
      <c r="E12" s="68">
        <v>120000</v>
      </c>
      <c r="F12" s="182" t="s">
        <v>29</v>
      </c>
      <c r="G12" s="68">
        <v>120000</v>
      </c>
      <c r="H12" s="183"/>
    </row>
    <row r="13" spans="1:18" s="13" customFormat="1" ht="22.5" customHeight="1">
      <c r="A13" s="69" t="s">
        <v>160</v>
      </c>
      <c r="B13" s="65" t="s">
        <v>104</v>
      </c>
      <c r="C13" s="68">
        <v>1147200</v>
      </c>
      <c r="D13" s="182" t="s">
        <v>29</v>
      </c>
      <c r="E13" s="68">
        <v>95600</v>
      </c>
      <c r="F13" s="182" t="s">
        <v>29</v>
      </c>
      <c r="G13" s="68">
        <v>95600</v>
      </c>
      <c r="H13" s="183"/>
    </row>
    <row r="14" spans="1:18" s="13" customFormat="1" ht="22.5" customHeight="1">
      <c r="A14" s="69" t="s">
        <v>161</v>
      </c>
      <c r="B14" s="65" t="s">
        <v>119</v>
      </c>
      <c r="C14" s="68">
        <v>41400000</v>
      </c>
      <c r="D14" s="182" t="s">
        <v>29</v>
      </c>
      <c r="E14" s="68">
        <v>3054000</v>
      </c>
      <c r="F14" s="182" t="s">
        <v>29</v>
      </c>
      <c r="G14" s="68">
        <v>3054000</v>
      </c>
      <c r="H14" s="183"/>
    </row>
    <row r="15" spans="1:18" s="13" customFormat="1" ht="22.5" customHeight="1">
      <c r="A15" s="154" t="s">
        <v>162</v>
      </c>
      <c r="B15" s="65" t="s">
        <v>115</v>
      </c>
      <c r="C15" s="63">
        <v>1009373000</v>
      </c>
      <c r="D15" s="182" t="s">
        <v>29</v>
      </c>
      <c r="E15" s="68">
        <v>75087400</v>
      </c>
      <c r="F15" s="182" t="s">
        <v>29</v>
      </c>
      <c r="G15" s="68">
        <v>75087400</v>
      </c>
      <c r="H15" s="183"/>
    </row>
    <row r="16" spans="1:18" s="13" customFormat="1" ht="22.5" customHeight="1">
      <c r="A16" s="152" t="s">
        <v>163</v>
      </c>
      <c r="B16" s="65" t="s">
        <v>99</v>
      </c>
      <c r="C16" s="68">
        <v>11400000</v>
      </c>
      <c r="D16" s="168" t="s">
        <v>29</v>
      </c>
      <c r="E16" s="68">
        <v>950000</v>
      </c>
      <c r="F16" s="182" t="s">
        <v>29</v>
      </c>
      <c r="G16" s="68">
        <v>950000</v>
      </c>
      <c r="H16" s="183"/>
      <c r="I16" s="212"/>
    </row>
    <row r="17" spans="1:8" s="13" customFormat="1" ht="22.5" customHeight="1">
      <c r="A17" s="152" t="s">
        <v>240</v>
      </c>
      <c r="B17" s="65" t="s">
        <v>241</v>
      </c>
      <c r="C17" s="68">
        <v>5652000</v>
      </c>
      <c r="D17" s="182"/>
      <c r="E17" s="68">
        <v>942000</v>
      </c>
      <c r="F17" s="182"/>
      <c r="G17" s="68">
        <v>942000</v>
      </c>
      <c r="H17" s="183"/>
    </row>
    <row r="18" spans="1:8" s="13" customFormat="1" ht="22.5" customHeight="1">
      <c r="A18" s="161" t="s">
        <v>164</v>
      </c>
      <c r="B18" s="153" t="s">
        <v>167</v>
      </c>
      <c r="C18" s="70">
        <v>1815000</v>
      </c>
      <c r="D18" s="182" t="s">
        <v>172</v>
      </c>
      <c r="E18" s="210" t="s">
        <v>172</v>
      </c>
      <c r="F18" s="211">
        <v>1815000</v>
      </c>
      <c r="G18" s="211">
        <v>1815000</v>
      </c>
      <c r="H18" s="158"/>
    </row>
    <row r="19" spans="1:8" s="13" customFormat="1" ht="22.5" customHeight="1" thickBot="1">
      <c r="A19" s="296" t="s">
        <v>165</v>
      </c>
      <c r="B19" s="165" t="s">
        <v>168</v>
      </c>
      <c r="C19" s="166">
        <v>16400000</v>
      </c>
      <c r="D19" s="297" t="s">
        <v>172</v>
      </c>
      <c r="E19" s="298" t="s">
        <v>172</v>
      </c>
      <c r="F19" s="299">
        <v>16400000</v>
      </c>
      <c r="G19" s="299">
        <v>16400000</v>
      </c>
      <c r="H19" s="300"/>
    </row>
    <row r="20" spans="1:8" ht="22.5" customHeight="1"/>
  </sheetData>
  <mergeCells count="2">
    <mergeCell ref="A1:H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A1:H65"/>
  <sheetViews>
    <sheetView zoomScaleNormal="100" workbookViewId="0">
      <selection sqref="A1:E1"/>
    </sheetView>
  </sheetViews>
  <sheetFormatPr defaultRowHeight="13.5"/>
  <cols>
    <col min="1" max="1" width="14.5546875" style="1" customWidth="1"/>
    <col min="2" max="2" width="17.21875" style="1" customWidth="1"/>
    <col min="3" max="3" width="23.33203125" style="1" customWidth="1"/>
    <col min="4" max="4" width="18" style="1" customWidth="1"/>
    <col min="5" max="5" width="39.33203125" style="1" customWidth="1"/>
    <col min="6" max="16384" width="8.88671875" style="5"/>
  </cols>
  <sheetData>
    <row r="1" spans="1:8" ht="39" customHeight="1">
      <c r="A1" s="218" t="s">
        <v>10</v>
      </c>
      <c r="B1" s="218"/>
      <c r="C1" s="218"/>
      <c r="D1" s="218"/>
      <c r="E1" s="218"/>
    </row>
    <row r="2" spans="1:8" ht="32.25" thickBot="1">
      <c r="A2" s="46" t="s">
        <v>71</v>
      </c>
      <c r="B2" s="46"/>
      <c r="C2" s="48"/>
      <c r="D2" s="48"/>
      <c r="E2" s="59" t="s">
        <v>140</v>
      </c>
    </row>
    <row r="3" spans="1:8" ht="30" customHeight="1">
      <c r="A3" s="223" t="s">
        <v>35</v>
      </c>
      <c r="B3" s="102" t="s">
        <v>36</v>
      </c>
      <c r="C3" s="229" t="s">
        <v>173</v>
      </c>
      <c r="D3" s="230"/>
      <c r="E3" s="231"/>
    </row>
    <row r="4" spans="1:8" ht="30" customHeight="1">
      <c r="A4" s="224"/>
      <c r="B4" s="103" t="s">
        <v>37</v>
      </c>
      <c r="C4" s="104">
        <v>17880000</v>
      </c>
      <c r="D4" s="105" t="s">
        <v>131</v>
      </c>
      <c r="E4" s="106">
        <v>16400000</v>
      </c>
    </row>
    <row r="5" spans="1:8" ht="30" customHeight="1">
      <c r="A5" s="224"/>
      <c r="B5" s="103" t="s">
        <v>39</v>
      </c>
      <c r="C5" s="107">
        <f>(+E5/C4)*100%</f>
        <v>0.91722595078299773</v>
      </c>
      <c r="D5" s="105" t="s">
        <v>16</v>
      </c>
      <c r="E5" s="106">
        <v>16400000</v>
      </c>
    </row>
    <row r="6" spans="1:8" ht="30" customHeight="1">
      <c r="A6" s="224"/>
      <c r="B6" s="103" t="s">
        <v>15</v>
      </c>
      <c r="C6" s="108" t="s">
        <v>171</v>
      </c>
      <c r="D6" s="109" t="s">
        <v>57</v>
      </c>
      <c r="E6" s="110" t="s">
        <v>208</v>
      </c>
    </row>
    <row r="7" spans="1:8" ht="30" customHeight="1">
      <c r="A7" s="224"/>
      <c r="B7" s="103" t="s">
        <v>40</v>
      </c>
      <c r="C7" s="111" t="s">
        <v>72</v>
      </c>
      <c r="D7" s="109" t="s">
        <v>41</v>
      </c>
      <c r="E7" s="112" t="s">
        <v>174</v>
      </c>
      <c r="H7" s="5" t="s">
        <v>144</v>
      </c>
    </row>
    <row r="8" spans="1:8" ht="30" customHeight="1">
      <c r="A8" s="224"/>
      <c r="B8" s="103" t="s">
        <v>42</v>
      </c>
      <c r="C8" s="111" t="s">
        <v>105</v>
      </c>
      <c r="D8" s="109" t="s">
        <v>18</v>
      </c>
      <c r="E8" s="112" t="s">
        <v>175</v>
      </c>
    </row>
    <row r="9" spans="1:8" ht="30" customHeight="1" thickBot="1">
      <c r="A9" s="225"/>
      <c r="B9" s="113" t="s">
        <v>43</v>
      </c>
      <c r="C9" s="114" t="s">
        <v>73</v>
      </c>
      <c r="D9" s="115" t="s">
        <v>44</v>
      </c>
      <c r="E9" s="131" t="s">
        <v>176</v>
      </c>
    </row>
    <row r="10" spans="1:8" ht="30" customHeight="1">
      <c r="A10" s="223" t="s">
        <v>35</v>
      </c>
      <c r="B10" s="102" t="s">
        <v>36</v>
      </c>
      <c r="C10" s="226" t="s">
        <v>177</v>
      </c>
      <c r="D10" s="227"/>
      <c r="E10" s="228"/>
    </row>
    <row r="11" spans="1:8" ht="30" customHeight="1">
      <c r="A11" s="224"/>
      <c r="B11" s="103" t="s">
        <v>37</v>
      </c>
      <c r="C11" s="116">
        <v>3570000</v>
      </c>
      <c r="D11" s="109" t="s">
        <v>129</v>
      </c>
      <c r="E11" s="117">
        <v>3400000</v>
      </c>
    </row>
    <row r="12" spans="1:8" ht="30" customHeight="1">
      <c r="A12" s="224"/>
      <c r="B12" s="103" t="s">
        <v>39</v>
      </c>
      <c r="C12" s="118">
        <f>(+E12/C11)*100%</f>
        <v>0.95238095238095233</v>
      </c>
      <c r="D12" s="109" t="s">
        <v>16</v>
      </c>
      <c r="E12" s="117">
        <v>3400000</v>
      </c>
    </row>
    <row r="13" spans="1:8" ht="30" customHeight="1">
      <c r="A13" s="224"/>
      <c r="B13" s="103" t="s">
        <v>15</v>
      </c>
      <c r="C13" s="119" t="s">
        <v>178</v>
      </c>
      <c r="D13" s="109" t="s">
        <v>57</v>
      </c>
      <c r="E13" s="112" t="s">
        <v>209</v>
      </c>
    </row>
    <row r="14" spans="1:8" ht="30" customHeight="1">
      <c r="A14" s="224"/>
      <c r="B14" s="103" t="s">
        <v>40</v>
      </c>
      <c r="C14" s="111" t="s">
        <v>72</v>
      </c>
      <c r="D14" s="109" t="s">
        <v>41</v>
      </c>
      <c r="E14" s="112" t="s">
        <v>179</v>
      </c>
    </row>
    <row r="15" spans="1:8" ht="30" customHeight="1">
      <c r="A15" s="224"/>
      <c r="B15" s="103" t="s">
        <v>42</v>
      </c>
      <c r="C15" s="111" t="s">
        <v>105</v>
      </c>
      <c r="D15" s="109" t="s">
        <v>18</v>
      </c>
      <c r="E15" s="112" t="s">
        <v>180</v>
      </c>
    </row>
    <row r="16" spans="1:8" ht="30" customHeight="1" thickBot="1">
      <c r="A16" s="225"/>
      <c r="B16" s="113" t="s">
        <v>43</v>
      </c>
      <c r="C16" s="114" t="s">
        <v>73</v>
      </c>
      <c r="D16" s="115" t="s">
        <v>44</v>
      </c>
      <c r="E16" s="131" t="s">
        <v>181</v>
      </c>
    </row>
    <row r="17" spans="1:5" ht="30" customHeight="1">
      <c r="A17" s="223" t="s">
        <v>35</v>
      </c>
      <c r="B17" s="102" t="s">
        <v>36</v>
      </c>
      <c r="C17" s="226" t="s">
        <v>182</v>
      </c>
      <c r="D17" s="227"/>
      <c r="E17" s="228"/>
    </row>
    <row r="18" spans="1:5" ht="30" customHeight="1">
      <c r="A18" s="224"/>
      <c r="B18" s="103" t="s">
        <v>37</v>
      </c>
      <c r="C18" s="116">
        <v>3200000</v>
      </c>
      <c r="D18" s="109" t="s">
        <v>38</v>
      </c>
      <c r="E18" s="117">
        <v>3000000</v>
      </c>
    </row>
    <row r="19" spans="1:5" ht="30" customHeight="1">
      <c r="A19" s="224"/>
      <c r="B19" s="103" t="s">
        <v>39</v>
      </c>
      <c r="C19" s="118">
        <f>(+E19/C18)*100%</f>
        <v>0.9375</v>
      </c>
      <c r="D19" s="109" t="s">
        <v>16</v>
      </c>
      <c r="E19" s="117">
        <v>3000000</v>
      </c>
    </row>
    <row r="20" spans="1:5" ht="30" customHeight="1">
      <c r="A20" s="224"/>
      <c r="B20" s="103" t="s">
        <v>15</v>
      </c>
      <c r="C20" s="119" t="s">
        <v>178</v>
      </c>
      <c r="D20" s="109" t="s">
        <v>57</v>
      </c>
      <c r="E20" s="112" t="s">
        <v>210</v>
      </c>
    </row>
    <row r="21" spans="1:5" ht="30" customHeight="1">
      <c r="A21" s="224"/>
      <c r="B21" s="103" t="s">
        <v>40</v>
      </c>
      <c r="C21" s="111" t="s">
        <v>72</v>
      </c>
      <c r="D21" s="109" t="s">
        <v>41</v>
      </c>
      <c r="E21" s="112" t="s">
        <v>183</v>
      </c>
    </row>
    <row r="22" spans="1:5" ht="30" customHeight="1">
      <c r="A22" s="224"/>
      <c r="B22" s="103" t="s">
        <v>42</v>
      </c>
      <c r="C22" s="111" t="s">
        <v>105</v>
      </c>
      <c r="D22" s="109" t="s">
        <v>18</v>
      </c>
      <c r="E22" s="112" t="s">
        <v>184</v>
      </c>
    </row>
    <row r="23" spans="1:5" ht="30" customHeight="1" thickBot="1">
      <c r="A23" s="225"/>
      <c r="B23" s="113" t="s">
        <v>43</v>
      </c>
      <c r="C23" s="114" t="s">
        <v>73</v>
      </c>
      <c r="D23" s="115" t="s">
        <v>44</v>
      </c>
      <c r="E23" s="131" t="s">
        <v>185</v>
      </c>
    </row>
    <row r="24" spans="1:5" s="15" customFormat="1" ht="30" customHeight="1">
      <c r="A24" s="232" t="s">
        <v>35</v>
      </c>
      <c r="B24" s="120" t="s">
        <v>36</v>
      </c>
      <c r="C24" s="226" t="s">
        <v>186</v>
      </c>
      <c r="D24" s="227"/>
      <c r="E24" s="228"/>
    </row>
    <row r="25" spans="1:5" s="15" customFormat="1" ht="30" customHeight="1">
      <c r="A25" s="233"/>
      <c r="B25" s="121" t="s">
        <v>37</v>
      </c>
      <c r="C25" s="116">
        <v>4700000</v>
      </c>
      <c r="D25" s="109" t="s">
        <v>38</v>
      </c>
      <c r="E25" s="117">
        <v>4450000</v>
      </c>
    </row>
    <row r="26" spans="1:5" s="15" customFormat="1" ht="30" customHeight="1">
      <c r="A26" s="233"/>
      <c r="B26" s="121" t="s">
        <v>39</v>
      </c>
      <c r="C26" s="118">
        <f>(+E26/C25)*100%</f>
        <v>0.94680851063829785</v>
      </c>
      <c r="D26" s="109" t="s">
        <v>16</v>
      </c>
      <c r="E26" s="117">
        <v>4450000</v>
      </c>
    </row>
    <row r="27" spans="1:5" s="15" customFormat="1" ht="30" customHeight="1">
      <c r="A27" s="233"/>
      <c r="B27" s="121" t="s">
        <v>15</v>
      </c>
      <c r="C27" s="119" t="s">
        <v>187</v>
      </c>
      <c r="D27" s="109" t="s">
        <v>57</v>
      </c>
      <c r="E27" s="112" t="s">
        <v>211</v>
      </c>
    </row>
    <row r="28" spans="1:5" s="15" customFormat="1" ht="30" customHeight="1">
      <c r="A28" s="233"/>
      <c r="B28" s="121" t="s">
        <v>40</v>
      </c>
      <c r="C28" s="111" t="s">
        <v>72</v>
      </c>
      <c r="D28" s="109" t="s">
        <v>41</v>
      </c>
      <c r="E28" s="112" t="s">
        <v>188</v>
      </c>
    </row>
    <row r="29" spans="1:5" s="15" customFormat="1" ht="30" customHeight="1">
      <c r="A29" s="233"/>
      <c r="B29" s="121" t="s">
        <v>42</v>
      </c>
      <c r="C29" s="111" t="s">
        <v>105</v>
      </c>
      <c r="D29" s="109" t="s">
        <v>18</v>
      </c>
      <c r="E29" s="112" t="s">
        <v>189</v>
      </c>
    </row>
    <row r="30" spans="1:5" s="15" customFormat="1" ht="30" customHeight="1" thickBot="1">
      <c r="A30" s="234"/>
      <c r="B30" s="122" t="s">
        <v>43</v>
      </c>
      <c r="C30" s="114" t="s">
        <v>73</v>
      </c>
      <c r="D30" s="115" t="s">
        <v>44</v>
      </c>
      <c r="E30" s="131" t="s">
        <v>190</v>
      </c>
    </row>
    <row r="31" spans="1:5" s="15" customFormat="1" ht="30" customHeight="1">
      <c r="A31" s="232" t="s">
        <v>35</v>
      </c>
      <c r="B31" s="120" t="s">
        <v>36</v>
      </c>
      <c r="C31" s="226" t="s">
        <v>191</v>
      </c>
      <c r="D31" s="227"/>
      <c r="E31" s="228"/>
    </row>
    <row r="32" spans="1:5" s="15" customFormat="1" ht="30" customHeight="1">
      <c r="A32" s="233"/>
      <c r="B32" s="121" t="s">
        <v>37</v>
      </c>
      <c r="C32" s="116">
        <v>1892000</v>
      </c>
      <c r="D32" s="109" t="s">
        <v>38</v>
      </c>
      <c r="E32" s="117">
        <v>1800000</v>
      </c>
    </row>
    <row r="33" spans="1:5" s="15" customFormat="1" ht="30" customHeight="1">
      <c r="A33" s="233"/>
      <c r="B33" s="121" t="s">
        <v>39</v>
      </c>
      <c r="C33" s="118">
        <f>(+E33/C32)*100%</f>
        <v>0.95137420718816068</v>
      </c>
      <c r="D33" s="109" t="s">
        <v>16</v>
      </c>
      <c r="E33" s="117">
        <v>1800000</v>
      </c>
    </row>
    <row r="34" spans="1:5" s="15" customFormat="1" ht="30" customHeight="1">
      <c r="A34" s="233"/>
      <c r="B34" s="121" t="s">
        <v>15</v>
      </c>
      <c r="C34" s="119" t="s">
        <v>187</v>
      </c>
      <c r="D34" s="109" t="s">
        <v>57</v>
      </c>
      <c r="E34" s="112" t="s">
        <v>212</v>
      </c>
    </row>
    <row r="35" spans="1:5" s="15" customFormat="1" ht="30" customHeight="1">
      <c r="A35" s="233"/>
      <c r="B35" s="121" t="s">
        <v>40</v>
      </c>
      <c r="C35" s="111" t="s">
        <v>72</v>
      </c>
      <c r="D35" s="109" t="s">
        <v>41</v>
      </c>
      <c r="E35" s="112" t="s">
        <v>194</v>
      </c>
    </row>
    <row r="36" spans="1:5" s="15" customFormat="1" ht="30" customHeight="1">
      <c r="A36" s="233"/>
      <c r="B36" s="121" t="s">
        <v>42</v>
      </c>
      <c r="C36" s="111" t="s">
        <v>105</v>
      </c>
      <c r="D36" s="109" t="s">
        <v>18</v>
      </c>
      <c r="E36" s="112" t="s">
        <v>195</v>
      </c>
    </row>
    <row r="37" spans="1:5" s="15" customFormat="1" ht="30" customHeight="1" thickBot="1">
      <c r="A37" s="234"/>
      <c r="B37" s="122" t="s">
        <v>43</v>
      </c>
      <c r="C37" s="114" t="s">
        <v>73</v>
      </c>
      <c r="D37" s="115" t="s">
        <v>44</v>
      </c>
      <c r="E37" s="131" t="s">
        <v>196</v>
      </c>
    </row>
    <row r="38" spans="1:5" s="15" customFormat="1" ht="30" customHeight="1">
      <c r="A38" s="232" t="s">
        <v>35</v>
      </c>
      <c r="B38" s="120" t="s">
        <v>36</v>
      </c>
      <c r="C38" s="226" t="s">
        <v>192</v>
      </c>
      <c r="D38" s="227"/>
      <c r="E38" s="228"/>
    </row>
    <row r="39" spans="1:5" s="15" customFormat="1" ht="30" customHeight="1">
      <c r="A39" s="233"/>
      <c r="B39" s="121" t="s">
        <v>37</v>
      </c>
      <c r="C39" s="116">
        <v>5676000</v>
      </c>
      <c r="D39" s="109" t="s">
        <v>38</v>
      </c>
      <c r="E39" s="117">
        <v>5440000</v>
      </c>
    </row>
    <row r="40" spans="1:5" s="15" customFormat="1" ht="30" customHeight="1">
      <c r="A40" s="233"/>
      <c r="B40" s="121" t="s">
        <v>39</v>
      </c>
      <c r="C40" s="118">
        <f>(+E40/C39)*100%</f>
        <v>0.95842142353770265</v>
      </c>
      <c r="D40" s="109" t="s">
        <v>16</v>
      </c>
      <c r="E40" s="117">
        <v>5440000</v>
      </c>
    </row>
    <row r="41" spans="1:5" s="15" customFormat="1" ht="30" customHeight="1">
      <c r="A41" s="233"/>
      <c r="B41" s="121" t="s">
        <v>15</v>
      </c>
      <c r="C41" s="119" t="s">
        <v>193</v>
      </c>
      <c r="D41" s="109" t="s">
        <v>57</v>
      </c>
      <c r="E41" s="112" t="s">
        <v>213</v>
      </c>
    </row>
    <row r="42" spans="1:5" s="15" customFormat="1" ht="30" customHeight="1">
      <c r="A42" s="233"/>
      <c r="B42" s="121" t="s">
        <v>40</v>
      </c>
      <c r="C42" s="111" t="s">
        <v>72</v>
      </c>
      <c r="D42" s="109" t="s">
        <v>41</v>
      </c>
      <c r="E42" s="112" t="s">
        <v>179</v>
      </c>
    </row>
    <row r="43" spans="1:5" s="15" customFormat="1" ht="30" customHeight="1">
      <c r="A43" s="233"/>
      <c r="B43" s="121" t="s">
        <v>42</v>
      </c>
      <c r="C43" s="111" t="s">
        <v>105</v>
      </c>
      <c r="D43" s="109" t="s">
        <v>18</v>
      </c>
      <c r="E43" s="112" t="s">
        <v>197</v>
      </c>
    </row>
    <row r="44" spans="1:5" s="15" customFormat="1" ht="30" customHeight="1" thickBot="1">
      <c r="A44" s="234"/>
      <c r="B44" s="122" t="s">
        <v>43</v>
      </c>
      <c r="C44" s="114" t="s">
        <v>73</v>
      </c>
      <c r="D44" s="115" t="s">
        <v>44</v>
      </c>
      <c r="E44" s="131" t="s">
        <v>198</v>
      </c>
    </row>
    <row r="45" spans="1:5" s="15" customFormat="1" ht="30" customHeight="1">
      <c r="A45" s="232" t="s">
        <v>35</v>
      </c>
      <c r="B45" s="120" t="s">
        <v>36</v>
      </c>
      <c r="C45" s="226" t="s">
        <v>148</v>
      </c>
      <c r="D45" s="227"/>
      <c r="E45" s="228"/>
    </row>
    <row r="46" spans="1:5" s="15" customFormat="1" ht="30" customHeight="1">
      <c r="A46" s="233"/>
      <c r="B46" s="121" t="s">
        <v>37</v>
      </c>
      <c r="C46" s="116">
        <v>810000</v>
      </c>
      <c r="D46" s="109" t="s">
        <v>38</v>
      </c>
      <c r="E46" s="117">
        <v>770000</v>
      </c>
    </row>
    <row r="47" spans="1:5" s="15" customFormat="1" ht="30" customHeight="1">
      <c r="A47" s="233"/>
      <c r="B47" s="121" t="s">
        <v>39</v>
      </c>
      <c r="C47" s="118">
        <f>(+E47/C46)*100%</f>
        <v>0.95061728395061729</v>
      </c>
      <c r="D47" s="109" t="s">
        <v>16</v>
      </c>
      <c r="E47" s="117">
        <v>770000</v>
      </c>
    </row>
    <row r="48" spans="1:5" s="15" customFormat="1" ht="30" customHeight="1">
      <c r="A48" s="233"/>
      <c r="B48" s="121" t="s">
        <v>15</v>
      </c>
      <c r="C48" s="119" t="s">
        <v>179</v>
      </c>
      <c r="D48" s="109" t="s">
        <v>57</v>
      </c>
      <c r="E48" s="112" t="s">
        <v>214</v>
      </c>
    </row>
    <row r="49" spans="1:5" s="15" customFormat="1" ht="30" customHeight="1">
      <c r="A49" s="233"/>
      <c r="B49" s="121" t="s">
        <v>40</v>
      </c>
      <c r="C49" s="111" t="s">
        <v>72</v>
      </c>
      <c r="D49" s="109" t="s">
        <v>41</v>
      </c>
      <c r="E49" s="112" t="s">
        <v>215</v>
      </c>
    </row>
    <row r="50" spans="1:5" s="15" customFormat="1" ht="30" customHeight="1">
      <c r="A50" s="233"/>
      <c r="B50" s="121" t="s">
        <v>42</v>
      </c>
      <c r="C50" s="111" t="s">
        <v>105</v>
      </c>
      <c r="D50" s="109" t="s">
        <v>18</v>
      </c>
      <c r="E50" s="112" t="s">
        <v>199</v>
      </c>
    </row>
    <row r="51" spans="1:5" s="15" customFormat="1" ht="30" customHeight="1" thickBot="1">
      <c r="A51" s="234"/>
      <c r="B51" s="122" t="s">
        <v>43</v>
      </c>
      <c r="C51" s="114" t="s">
        <v>73</v>
      </c>
      <c r="D51" s="115" t="s">
        <v>44</v>
      </c>
      <c r="E51" s="131" t="s">
        <v>181</v>
      </c>
    </row>
    <row r="52" spans="1:5" s="15" customFormat="1" ht="30" customHeight="1">
      <c r="A52" s="232" t="s">
        <v>35</v>
      </c>
      <c r="B52" s="120" t="s">
        <v>36</v>
      </c>
      <c r="C52" s="226" t="s">
        <v>200</v>
      </c>
      <c r="D52" s="227"/>
      <c r="E52" s="228"/>
    </row>
    <row r="53" spans="1:5" s="15" customFormat="1" ht="30" customHeight="1">
      <c r="A53" s="233"/>
      <c r="B53" s="121" t="s">
        <v>37</v>
      </c>
      <c r="C53" s="116">
        <v>1960000</v>
      </c>
      <c r="D53" s="109" t="s">
        <v>38</v>
      </c>
      <c r="E53" s="117">
        <v>1862000</v>
      </c>
    </row>
    <row r="54" spans="1:5" s="15" customFormat="1" ht="30" customHeight="1">
      <c r="A54" s="233"/>
      <c r="B54" s="121" t="s">
        <v>39</v>
      </c>
      <c r="C54" s="118">
        <f>(+E54/C53)*100%</f>
        <v>0.95</v>
      </c>
      <c r="D54" s="109" t="s">
        <v>16</v>
      </c>
      <c r="E54" s="117">
        <v>1862000</v>
      </c>
    </row>
    <row r="55" spans="1:5" s="15" customFormat="1" ht="30" customHeight="1">
      <c r="A55" s="233"/>
      <c r="B55" s="121" t="s">
        <v>15</v>
      </c>
      <c r="C55" s="119" t="s">
        <v>179</v>
      </c>
      <c r="D55" s="109" t="s">
        <v>57</v>
      </c>
      <c r="E55" s="112" t="s">
        <v>216</v>
      </c>
    </row>
    <row r="56" spans="1:5" s="15" customFormat="1" ht="30" customHeight="1">
      <c r="A56" s="233"/>
      <c r="B56" s="121" t="s">
        <v>40</v>
      </c>
      <c r="C56" s="111" t="s">
        <v>72</v>
      </c>
      <c r="D56" s="109" t="s">
        <v>41</v>
      </c>
      <c r="E56" s="112" t="s">
        <v>201</v>
      </c>
    </row>
    <row r="57" spans="1:5" s="15" customFormat="1" ht="30" customHeight="1">
      <c r="A57" s="233"/>
      <c r="B57" s="121" t="s">
        <v>42</v>
      </c>
      <c r="C57" s="111" t="s">
        <v>105</v>
      </c>
      <c r="D57" s="109" t="s">
        <v>18</v>
      </c>
      <c r="E57" s="112" t="s">
        <v>202</v>
      </c>
    </row>
    <row r="58" spans="1:5" s="15" customFormat="1" ht="30" customHeight="1" thickBot="1">
      <c r="A58" s="234"/>
      <c r="B58" s="122" t="s">
        <v>43</v>
      </c>
      <c r="C58" s="114" t="s">
        <v>73</v>
      </c>
      <c r="D58" s="115" t="s">
        <v>44</v>
      </c>
      <c r="E58" s="131" t="s">
        <v>203</v>
      </c>
    </row>
    <row r="59" spans="1:5" s="15" customFormat="1" ht="30" customHeight="1">
      <c r="A59" s="232" t="s">
        <v>35</v>
      </c>
      <c r="B59" s="120" t="s">
        <v>36</v>
      </c>
      <c r="C59" s="226" t="s">
        <v>204</v>
      </c>
      <c r="D59" s="227"/>
      <c r="E59" s="228"/>
    </row>
    <row r="60" spans="1:5" s="15" customFormat="1" ht="30" customHeight="1">
      <c r="A60" s="233"/>
      <c r="B60" s="121" t="s">
        <v>37</v>
      </c>
      <c r="C60" s="116">
        <v>6952000</v>
      </c>
      <c r="D60" s="109" t="s">
        <v>38</v>
      </c>
      <c r="E60" s="117">
        <v>6743440</v>
      </c>
    </row>
    <row r="61" spans="1:5" s="15" customFormat="1" ht="30" customHeight="1">
      <c r="A61" s="233"/>
      <c r="B61" s="121" t="s">
        <v>39</v>
      </c>
      <c r="C61" s="118">
        <f>(+E61/C60)*100%</f>
        <v>0.97</v>
      </c>
      <c r="D61" s="109" t="s">
        <v>16</v>
      </c>
      <c r="E61" s="117">
        <v>6743440</v>
      </c>
    </row>
    <row r="62" spans="1:5" s="15" customFormat="1" ht="30" customHeight="1">
      <c r="A62" s="233"/>
      <c r="B62" s="121" t="s">
        <v>15</v>
      </c>
      <c r="C62" s="119" t="s">
        <v>179</v>
      </c>
      <c r="D62" s="109" t="s">
        <v>57</v>
      </c>
      <c r="E62" s="112" t="s">
        <v>217</v>
      </c>
    </row>
    <row r="63" spans="1:5" s="15" customFormat="1" ht="30" customHeight="1">
      <c r="A63" s="233"/>
      <c r="B63" s="121" t="s">
        <v>40</v>
      </c>
      <c r="C63" s="111" t="s">
        <v>72</v>
      </c>
      <c r="D63" s="109" t="s">
        <v>41</v>
      </c>
      <c r="E63" s="112" t="s">
        <v>205</v>
      </c>
    </row>
    <row r="64" spans="1:5" s="15" customFormat="1" ht="30" customHeight="1">
      <c r="A64" s="233"/>
      <c r="B64" s="121" t="s">
        <v>42</v>
      </c>
      <c r="C64" s="111" t="s">
        <v>105</v>
      </c>
      <c r="D64" s="109" t="s">
        <v>18</v>
      </c>
      <c r="E64" s="112" t="s">
        <v>206</v>
      </c>
    </row>
    <row r="65" spans="1:5" s="15" customFormat="1" ht="30" customHeight="1" thickBot="1">
      <c r="A65" s="234"/>
      <c r="B65" s="122" t="s">
        <v>43</v>
      </c>
      <c r="C65" s="114" t="s">
        <v>73</v>
      </c>
      <c r="D65" s="115" t="s">
        <v>44</v>
      </c>
      <c r="E65" s="131" t="s">
        <v>207</v>
      </c>
    </row>
  </sheetData>
  <mergeCells count="19">
    <mergeCell ref="A45:A51"/>
    <mergeCell ref="C45:E45"/>
    <mergeCell ref="A52:A58"/>
    <mergeCell ref="C52:E52"/>
    <mergeCell ref="A59:A65"/>
    <mergeCell ref="C59:E59"/>
    <mergeCell ref="A38:A44"/>
    <mergeCell ref="C38:E38"/>
    <mergeCell ref="A31:A37"/>
    <mergeCell ref="C31:E31"/>
    <mergeCell ref="A24:A30"/>
    <mergeCell ref="C24:E24"/>
    <mergeCell ref="A17:A23"/>
    <mergeCell ref="C17:E17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2"/>
  <sheetViews>
    <sheetView zoomScaleNormal="100" workbookViewId="0">
      <selection sqref="A1:F1"/>
    </sheetView>
  </sheetViews>
  <sheetFormatPr defaultRowHeight="13.5"/>
  <cols>
    <col min="1" max="1" width="17.109375" style="1" customWidth="1"/>
    <col min="2" max="2" width="20.44140625" style="2" customWidth="1"/>
    <col min="3" max="3" width="23.33203125" style="2" customWidth="1"/>
    <col min="4" max="4" width="15.5546875" style="2" customWidth="1"/>
    <col min="5" max="6" width="15.5546875" style="1" customWidth="1"/>
  </cols>
  <sheetData>
    <row r="1" spans="1:11" ht="49.5" customHeight="1">
      <c r="A1" s="218" t="s">
        <v>11</v>
      </c>
      <c r="B1" s="218"/>
      <c r="C1" s="218"/>
      <c r="D1" s="218"/>
      <c r="E1" s="218"/>
      <c r="F1" s="218"/>
    </row>
    <row r="2" spans="1:11" ht="32.25" thickBot="1">
      <c r="A2" s="46" t="s">
        <v>71</v>
      </c>
      <c r="B2" s="57"/>
      <c r="C2" s="58"/>
      <c r="D2" s="58"/>
      <c r="E2" s="48"/>
      <c r="F2" s="59" t="s">
        <v>140</v>
      </c>
    </row>
    <row r="3" spans="1:11" s="5" customFormat="1" ht="33.75" customHeight="1">
      <c r="A3" s="123" t="s">
        <v>14</v>
      </c>
      <c r="B3" s="266" t="str">
        <f>계약현황공개!C3</f>
        <v>외부 경사로 배수로 설치공사</v>
      </c>
      <c r="C3" s="267"/>
      <c r="D3" s="267"/>
      <c r="E3" s="267"/>
      <c r="F3" s="268"/>
    </row>
    <row r="4" spans="1:11" s="5" customFormat="1" ht="25.5" customHeight="1">
      <c r="A4" s="253" t="s">
        <v>22</v>
      </c>
      <c r="B4" s="269" t="s">
        <v>15</v>
      </c>
      <c r="C4" s="269" t="s">
        <v>57</v>
      </c>
      <c r="D4" s="124" t="s">
        <v>23</v>
      </c>
      <c r="E4" s="124" t="s">
        <v>16</v>
      </c>
      <c r="F4" s="125" t="s">
        <v>75</v>
      </c>
    </row>
    <row r="5" spans="1:11" s="5" customFormat="1" ht="25.5" customHeight="1">
      <c r="A5" s="254"/>
      <c r="B5" s="270"/>
      <c r="C5" s="270"/>
      <c r="D5" s="124" t="s">
        <v>24</v>
      </c>
      <c r="E5" s="124" t="s">
        <v>17</v>
      </c>
      <c r="F5" s="125" t="s">
        <v>25</v>
      </c>
    </row>
    <row r="6" spans="1:11" s="5" customFormat="1" ht="25.5" customHeight="1">
      <c r="A6" s="254"/>
      <c r="B6" s="271" t="str">
        <f>계약현황공개!C6</f>
        <v>2023.08.04.</v>
      </c>
      <c r="C6" s="273" t="str">
        <f>계약현황공개!E6</f>
        <v>2023.08.07.~2023.09.01.</v>
      </c>
      <c r="D6" s="275">
        <f>계약현황공개!C4</f>
        <v>17880000</v>
      </c>
      <c r="E6" s="275">
        <f>계약현황공개!E5</f>
        <v>16400000</v>
      </c>
      <c r="F6" s="277">
        <f>E6/D6</f>
        <v>0.91722595078299773</v>
      </c>
    </row>
    <row r="7" spans="1:11" s="5" customFormat="1" ht="25.5" customHeight="1">
      <c r="A7" s="255"/>
      <c r="B7" s="272"/>
      <c r="C7" s="274"/>
      <c r="D7" s="276"/>
      <c r="E7" s="276"/>
      <c r="F7" s="278"/>
      <c r="K7" s="5" t="s">
        <v>130</v>
      </c>
    </row>
    <row r="8" spans="1:11" s="5" customFormat="1" ht="25.5" customHeight="1">
      <c r="A8" s="238" t="s">
        <v>18</v>
      </c>
      <c r="B8" s="169" t="s">
        <v>19</v>
      </c>
      <c r="C8" s="169" t="s">
        <v>28</v>
      </c>
      <c r="D8" s="240" t="s">
        <v>20</v>
      </c>
      <c r="E8" s="241"/>
      <c r="F8" s="242"/>
    </row>
    <row r="9" spans="1:11" s="5" customFormat="1" ht="30" customHeight="1">
      <c r="A9" s="239"/>
      <c r="B9" s="170" t="s">
        <v>175</v>
      </c>
      <c r="C9" s="171" t="s">
        <v>218</v>
      </c>
      <c r="D9" s="243" t="str">
        <f>계약현황공개!E9</f>
        <v>경기도 성남시 중원구 광명로342번길 2(금광동, 2층)</v>
      </c>
      <c r="E9" s="244"/>
      <c r="F9" s="245"/>
    </row>
    <row r="10" spans="1:11" s="5" customFormat="1" ht="30" customHeight="1">
      <c r="A10" s="126" t="s">
        <v>27</v>
      </c>
      <c r="B10" s="246" t="s">
        <v>74</v>
      </c>
      <c r="C10" s="247"/>
      <c r="D10" s="247"/>
      <c r="E10" s="247"/>
      <c r="F10" s="248"/>
    </row>
    <row r="11" spans="1:11" s="5" customFormat="1" ht="30" customHeight="1">
      <c r="A11" s="126" t="s">
        <v>26</v>
      </c>
      <c r="B11" s="249" t="s">
        <v>71</v>
      </c>
      <c r="C11" s="250"/>
      <c r="D11" s="250"/>
      <c r="E11" s="250"/>
      <c r="F11" s="251"/>
    </row>
    <row r="12" spans="1:11" s="5" customFormat="1" ht="25.5" customHeight="1" thickBot="1">
      <c r="A12" s="127" t="s">
        <v>21</v>
      </c>
      <c r="B12" s="235"/>
      <c r="C12" s="236"/>
      <c r="D12" s="236"/>
      <c r="E12" s="236"/>
      <c r="F12" s="237"/>
    </row>
    <row r="13" spans="1:11" s="5" customFormat="1" ht="33.75" customHeight="1">
      <c r="A13" s="128" t="s">
        <v>14</v>
      </c>
      <c r="B13" s="246" t="str">
        <f>계약현황공개!C10</f>
        <v>자매결연도시 교류활동사업 본활동 버스 임차</v>
      </c>
      <c r="C13" s="247"/>
      <c r="D13" s="247"/>
      <c r="E13" s="247"/>
      <c r="F13" s="248"/>
    </row>
    <row r="14" spans="1:11" s="5" customFormat="1" ht="25.5" customHeight="1">
      <c r="A14" s="253" t="s">
        <v>22</v>
      </c>
      <c r="B14" s="256" t="s">
        <v>15</v>
      </c>
      <c r="C14" s="256" t="s">
        <v>57</v>
      </c>
      <c r="D14" s="172" t="s">
        <v>23</v>
      </c>
      <c r="E14" s="172" t="s">
        <v>16</v>
      </c>
      <c r="F14" s="173" t="s">
        <v>75</v>
      </c>
    </row>
    <row r="15" spans="1:11" s="5" customFormat="1" ht="25.5" customHeight="1">
      <c r="A15" s="254"/>
      <c r="B15" s="257"/>
      <c r="C15" s="257"/>
      <c r="D15" s="172" t="s">
        <v>24</v>
      </c>
      <c r="E15" s="172" t="s">
        <v>17</v>
      </c>
      <c r="F15" s="173" t="s">
        <v>25</v>
      </c>
    </row>
    <row r="16" spans="1:11" s="5" customFormat="1" ht="25.5" customHeight="1">
      <c r="A16" s="254"/>
      <c r="B16" s="258" t="str">
        <f>계약현황공개!C13</f>
        <v>2023.08.11.</v>
      </c>
      <c r="C16" s="279" t="str">
        <f>계약현황공개!E13</f>
        <v>2023.08.11.~2023.08.24.</v>
      </c>
      <c r="D16" s="262">
        <f>계약현황공개!C11</f>
        <v>3570000</v>
      </c>
      <c r="E16" s="262">
        <f>계약현황공개!E12</f>
        <v>3400000</v>
      </c>
      <c r="F16" s="264">
        <f>E16/D16</f>
        <v>0.95238095238095233</v>
      </c>
    </row>
    <row r="17" spans="1:6" s="5" customFormat="1" ht="25.5" customHeight="1">
      <c r="A17" s="255"/>
      <c r="B17" s="259"/>
      <c r="C17" s="261"/>
      <c r="D17" s="263"/>
      <c r="E17" s="263"/>
      <c r="F17" s="265"/>
    </row>
    <row r="18" spans="1:6" s="5" customFormat="1" ht="25.5" customHeight="1">
      <c r="A18" s="238" t="s">
        <v>18</v>
      </c>
      <c r="B18" s="169" t="s">
        <v>19</v>
      </c>
      <c r="C18" s="169" t="s">
        <v>28</v>
      </c>
      <c r="D18" s="240" t="s">
        <v>20</v>
      </c>
      <c r="E18" s="241"/>
      <c r="F18" s="242"/>
    </row>
    <row r="19" spans="1:6" s="5" customFormat="1" ht="30" customHeight="1">
      <c r="A19" s="239"/>
      <c r="B19" s="170" t="s">
        <v>180</v>
      </c>
      <c r="C19" s="171" t="s">
        <v>219</v>
      </c>
      <c r="D19" s="243" t="str">
        <f>계약현황공개!E16</f>
        <v>경기도 성남시 분당구 서현로 170(서현동, 풍림파이원플러스오피스 디동 1501호)</v>
      </c>
      <c r="E19" s="244"/>
      <c r="F19" s="245"/>
    </row>
    <row r="20" spans="1:6" s="5" customFormat="1" ht="30" customHeight="1">
      <c r="A20" s="126" t="s">
        <v>27</v>
      </c>
      <c r="B20" s="246" t="s">
        <v>74</v>
      </c>
      <c r="C20" s="247"/>
      <c r="D20" s="247"/>
      <c r="E20" s="247"/>
      <c r="F20" s="248"/>
    </row>
    <row r="21" spans="1:6" s="5" customFormat="1" ht="30" customHeight="1">
      <c r="A21" s="126" t="s">
        <v>26</v>
      </c>
      <c r="B21" s="249" t="s">
        <v>232</v>
      </c>
      <c r="C21" s="250"/>
      <c r="D21" s="250"/>
      <c r="E21" s="250"/>
      <c r="F21" s="251"/>
    </row>
    <row r="22" spans="1:6" s="5" customFormat="1" ht="25.5" customHeight="1" thickBot="1">
      <c r="A22" s="129" t="s">
        <v>21</v>
      </c>
      <c r="B22" s="280"/>
      <c r="C22" s="281"/>
      <c r="D22" s="281"/>
      <c r="E22" s="281"/>
      <c r="F22" s="282"/>
    </row>
    <row r="23" spans="1:6" s="5" customFormat="1" ht="33.75" customHeight="1">
      <c r="A23" s="123" t="s">
        <v>14</v>
      </c>
      <c r="B23" s="283" t="str">
        <f>계약현황공개!C17</f>
        <v>자매결연도시 교류활동사업 본활동 다큐멘터리 촬영 및 제작</v>
      </c>
      <c r="C23" s="284"/>
      <c r="D23" s="284"/>
      <c r="E23" s="284"/>
      <c r="F23" s="285"/>
    </row>
    <row r="24" spans="1:6" s="5" customFormat="1" ht="25.5" customHeight="1">
      <c r="A24" s="253" t="s">
        <v>22</v>
      </c>
      <c r="B24" s="256" t="s">
        <v>15</v>
      </c>
      <c r="C24" s="256" t="s">
        <v>57</v>
      </c>
      <c r="D24" s="172" t="s">
        <v>23</v>
      </c>
      <c r="E24" s="172" t="s">
        <v>16</v>
      </c>
      <c r="F24" s="173" t="s">
        <v>75</v>
      </c>
    </row>
    <row r="25" spans="1:6" s="5" customFormat="1" ht="25.5" customHeight="1">
      <c r="A25" s="254"/>
      <c r="B25" s="257"/>
      <c r="C25" s="257"/>
      <c r="D25" s="172" t="s">
        <v>24</v>
      </c>
      <c r="E25" s="172" t="s">
        <v>17</v>
      </c>
      <c r="F25" s="173" t="s">
        <v>25</v>
      </c>
    </row>
    <row r="26" spans="1:6" s="5" customFormat="1" ht="25.5" customHeight="1">
      <c r="A26" s="254"/>
      <c r="B26" s="258" t="str">
        <f>계약현황공개!C20</f>
        <v>2023.08.11.</v>
      </c>
      <c r="C26" s="279" t="str">
        <f>계약현황공개!E20</f>
        <v>2023.08.11.~2023.09.07.</v>
      </c>
      <c r="D26" s="262">
        <f>계약현황공개!C18</f>
        <v>3200000</v>
      </c>
      <c r="E26" s="262">
        <f>계약현황공개!E19</f>
        <v>3000000</v>
      </c>
      <c r="F26" s="264">
        <f>E26/D26</f>
        <v>0.9375</v>
      </c>
    </row>
    <row r="27" spans="1:6" s="5" customFormat="1" ht="25.5" customHeight="1">
      <c r="A27" s="255"/>
      <c r="B27" s="259"/>
      <c r="C27" s="261"/>
      <c r="D27" s="263"/>
      <c r="E27" s="263"/>
      <c r="F27" s="265"/>
    </row>
    <row r="28" spans="1:6" s="5" customFormat="1" ht="25.5" customHeight="1">
      <c r="A28" s="238" t="s">
        <v>18</v>
      </c>
      <c r="B28" s="169" t="s">
        <v>19</v>
      </c>
      <c r="C28" s="169" t="s">
        <v>28</v>
      </c>
      <c r="D28" s="240" t="s">
        <v>20</v>
      </c>
      <c r="E28" s="241"/>
      <c r="F28" s="242"/>
    </row>
    <row r="29" spans="1:6" s="5" customFormat="1" ht="30" customHeight="1">
      <c r="A29" s="239"/>
      <c r="B29" s="170" t="s">
        <v>184</v>
      </c>
      <c r="C29" s="171" t="s">
        <v>220</v>
      </c>
      <c r="D29" s="243" t="str">
        <f>계약현황공개!E23</f>
        <v>경기도 성남시 중원구 갈마치로 032, 비동 6층 601-0(상대원동, 성남우림라이온스밸리5차)</v>
      </c>
      <c r="E29" s="244"/>
      <c r="F29" s="245"/>
    </row>
    <row r="30" spans="1:6" s="5" customFormat="1" ht="30" customHeight="1">
      <c r="A30" s="126" t="s">
        <v>27</v>
      </c>
      <c r="B30" s="246" t="s">
        <v>74</v>
      </c>
      <c r="C30" s="247"/>
      <c r="D30" s="247"/>
      <c r="E30" s="247"/>
      <c r="F30" s="248"/>
    </row>
    <row r="31" spans="1:6" s="5" customFormat="1" ht="30" customHeight="1">
      <c r="A31" s="126" t="s">
        <v>26</v>
      </c>
      <c r="B31" s="249" t="s">
        <v>232</v>
      </c>
      <c r="C31" s="250"/>
      <c r="D31" s="250"/>
      <c r="E31" s="250"/>
      <c r="F31" s="251"/>
    </row>
    <row r="32" spans="1:6" s="5" customFormat="1" ht="25.5" customHeight="1" thickBot="1">
      <c r="A32" s="127" t="s">
        <v>21</v>
      </c>
      <c r="B32" s="235"/>
      <c r="C32" s="236"/>
      <c r="D32" s="236"/>
      <c r="E32" s="236"/>
      <c r="F32" s="237"/>
    </row>
    <row r="33" spans="1:6" s="5" customFormat="1" ht="33.75" customHeight="1">
      <c r="A33" s="128" t="s">
        <v>14</v>
      </c>
      <c r="B33" s="252" t="str">
        <f>계약현황공개!C24</f>
        <v>「새로보는 Re:view 전문가 편」미디어 리터러시 전문가 양성과정 프로그램 계약</v>
      </c>
      <c r="C33" s="247"/>
      <c r="D33" s="247"/>
      <c r="E33" s="247"/>
      <c r="F33" s="248"/>
    </row>
    <row r="34" spans="1:6" s="5" customFormat="1" ht="25.5" customHeight="1">
      <c r="A34" s="253" t="s">
        <v>22</v>
      </c>
      <c r="B34" s="256" t="s">
        <v>15</v>
      </c>
      <c r="C34" s="256" t="s">
        <v>57</v>
      </c>
      <c r="D34" s="172" t="s">
        <v>23</v>
      </c>
      <c r="E34" s="172" t="s">
        <v>16</v>
      </c>
      <c r="F34" s="173" t="s">
        <v>75</v>
      </c>
    </row>
    <row r="35" spans="1:6" s="5" customFormat="1" ht="25.5" customHeight="1">
      <c r="A35" s="254"/>
      <c r="B35" s="257"/>
      <c r="C35" s="257"/>
      <c r="D35" s="172" t="s">
        <v>24</v>
      </c>
      <c r="E35" s="172" t="s">
        <v>17</v>
      </c>
      <c r="F35" s="173" t="s">
        <v>25</v>
      </c>
    </row>
    <row r="36" spans="1:6" s="5" customFormat="1" ht="25.5" customHeight="1">
      <c r="A36" s="254"/>
      <c r="B36" s="258" t="str">
        <f>계약현황공개!C27</f>
        <v>2023.08.17.</v>
      </c>
      <c r="C36" s="260" t="str">
        <f>계약현황공개!E27</f>
        <v>2023.09.01.~2023.10.31.</v>
      </c>
      <c r="D36" s="262">
        <f>계약현황공개!C25</f>
        <v>4700000</v>
      </c>
      <c r="E36" s="262">
        <f>계약현황공개!E26</f>
        <v>4450000</v>
      </c>
      <c r="F36" s="264">
        <f>E36/D36</f>
        <v>0.94680851063829785</v>
      </c>
    </row>
    <row r="37" spans="1:6" s="5" customFormat="1" ht="25.5" customHeight="1">
      <c r="A37" s="255"/>
      <c r="B37" s="259"/>
      <c r="C37" s="261"/>
      <c r="D37" s="263"/>
      <c r="E37" s="263"/>
      <c r="F37" s="265"/>
    </row>
    <row r="38" spans="1:6" s="5" customFormat="1" ht="25.5" customHeight="1">
      <c r="A38" s="238" t="s">
        <v>18</v>
      </c>
      <c r="B38" s="169" t="s">
        <v>19</v>
      </c>
      <c r="C38" s="169" t="s">
        <v>28</v>
      </c>
      <c r="D38" s="240" t="s">
        <v>20</v>
      </c>
      <c r="E38" s="241"/>
      <c r="F38" s="242"/>
    </row>
    <row r="39" spans="1:6" s="5" customFormat="1" ht="30" customHeight="1">
      <c r="A39" s="239"/>
      <c r="B39" s="171" t="s">
        <v>189</v>
      </c>
      <c r="C39" s="171" t="s">
        <v>221</v>
      </c>
      <c r="D39" s="243" t="str">
        <f>계약현황공개!E30</f>
        <v>서울특별시 중구 퇴계로 340, 4층(광희동2가, 청송빌딩)</v>
      </c>
      <c r="E39" s="244"/>
      <c r="F39" s="245"/>
    </row>
    <row r="40" spans="1:6" s="5" customFormat="1" ht="30" customHeight="1">
      <c r="A40" s="126" t="s">
        <v>27</v>
      </c>
      <c r="B40" s="246" t="s">
        <v>74</v>
      </c>
      <c r="C40" s="247"/>
      <c r="D40" s="247"/>
      <c r="E40" s="247"/>
      <c r="F40" s="248"/>
    </row>
    <row r="41" spans="1:6" s="5" customFormat="1" ht="30" customHeight="1">
      <c r="A41" s="126" t="s">
        <v>26</v>
      </c>
      <c r="B41" s="249" t="s">
        <v>71</v>
      </c>
      <c r="C41" s="250"/>
      <c r="D41" s="250"/>
      <c r="E41" s="250"/>
      <c r="F41" s="251"/>
    </row>
    <row r="42" spans="1:6" s="5" customFormat="1" ht="25.5" customHeight="1" thickBot="1">
      <c r="A42" s="127" t="s">
        <v>21</v>
      </c>
      <c r="B42" s="235"/>
      <c r="C42" s="236"/>
      <c r="D42" s="236"/>
      <c r="E42" s="236"/>
      <c r="F42" s="237"/>
    </row>
    <row r="43" spans="1:6" s="5" customFormat="1" ht="33.75" customHeight="1">
      <c r="A43" s="128" t="s">
        <v>14</v>
      </c>
      <c r="B43" s="252" t="s">
        <v>222</v>
      </c>
      <c r="C43" s="247"/>
      <c r="D43" s="247"/>
      <c r="E43" s="247"/>
      <c r="F43" s="248"/>
    </row>
    <row r="44" spans="1:6" s="5" customFormat="1" ht="25.5" customHeight="1">
      <c r="A44" s="253" t="s">
        <v>22</v>
      </c>
      <c r="B44" s="256" t="s">
        <v>15</v>
      </c>
      <c r="C44" s="256" t="s">
        <v>57</v>
      </c>
      <c r="D44" s="172" t="s">
        <v>23</v>
      </c>
      <c r="E44" s="172" t="s">
        <v>16</v>
      </c>
      <c r="F44" s="173" t="s">
        <v>75</v>
      </c>
    </row>
    <row r="45" spans="1:6" s="5" customFormat="1" ht="25.5" customHeight="1">
      <c r="A45" s="254"/>
      <c r="B45" s="257"/>
      <c r="C45" s="257"/>
      <c r="D45" s="172" t="s">
        <v>24</v>
      </c>
      <c r="E45" s="172" t="s">
        <v>17</v>
      </c>
      <c r="F45" s="173" t="s">
        <v>25</v>
      </c>
    </row>
    <row r="46" spans="1:6" s="5" customFormat="1" ht="25.5" customHeight="1">
      <c r="A46" s="254"/>
      <c r="B46" s="258" t="str">
        <f>계약현황공개!C34</f>
        <v>2023.08.17.</v>
      </c>
      <c r="C46" s="260" t="s">
        <v>223</v>
      </c>
      <c r="D46" s="262">
        <v>1892000</v>
      </c>
      <c r="E46" s="262">
        <v>1800000</v>
      </c>
      <c r="F46" s="264">
        <f>E46/D46</f>
        <v>0.95137420718816068</v>
      </c>
    </row>
    <row r="47" spans="1:6" s="5" customFormat="1" ht="25.5" customHeight="1">
      <c r="A47" s="255"/>
      <c r="B47" s="259"/>
      <c r="C47" s="261"/>
      <c r="D47" s="263"/>
      <c r="E47" s="263"/>
      <c r="F47" s="265"/>
    </row>
    <row r="48" spans="1:6" s="5" customFormat="1" ht="25.5" customHeight="1">
      <c r="A48" s="238" t="s">
        <v>18</v>
      </c>
      <c r="B48" s="169" t="s">
        <v>19</v>
      </c>
      <c r="C48" s="169" t="s">
        <v>28</v>
      </c>
      <c r="D48" s="240" t="s">
        <v>20</v>
      </c>
      <c r="E48" s="241"/>
      <c r="F48" s="242"/>
    </row>
    <row r="49" spans="1:6" s="5" customFormat="1" ht="30" customHeight="1">
      <c r="A49" s="239"/>
      <c r="B49" s="171" t="s">
        <v>224</v>
      </c>
      <c r="C49" s="171" t="s">
        <v>233</v>
      </c>
      <c r="D49" s="243" t="s">
        <v>196</v>
      </c>
      <c r="E49" s="244"/>
      <c r="F49" s="245"/>
    </row>
    <row r="50" spans="1:6" s="5" customFormat="1" ht="30" customHeight="1">
      <c r="A50" s="126" t="s">
        <v>27</v>
      </c>
      <c r="B50" s="246" t="s">
        <v>74</v>
      </c>
      <c r="C50" s="247"/>
      <c r="D50" s="247"/>
      <c r="E50" s="247"/>
      <c r="F50" s="248"/>
    </row>
    <row r="51" spans="1:6" s="5" customFormat="1" ht="30" customHeight="1">
      <c r="A51" s="126" t="s">
        <v>26</v>
      </c>
      <c r="B51" s="249" t="s">
        <v>237</v>
      </c>
      <c r="C51" s="250"/>
      <c r="D51" s="250"/>
      <c r="E51" s="250"/>
      <c r="F51" s="251"/>
    </row>
    <row r="52" spans="1:6" s="5" customFormat="1" ht="25.5" customHeight="1" thickBot="1">
      <c r="A52" s="127" t="s">
        <v>21</v>
      </c>
      <c r="B52" s="235"/>
      <c r="C52" s="236"/>
      <c r="D52" s="236"/>
      <c r="E52" s="236"/>
      <c r="F52" s="237"/>
    </row>
    <row r="53" spans="1:6" s="5" customFormat="1" ht="33.75" customHeight="1">
      <c r="A53" s="138" t="s">
        <v>14</v>
      </c>
      <c r="B53" s="252" t="s">
        <v>192</v>
      </c>
      <c r="C53" s="247"/>
      <c r="D53" s="247"/>
      <c r="E53" s="247"/>
      <c r="F53" s="248"/>
    </row>
    <row r="54" spans="1:6" s="5" customFormat="1" ht="25.5" customHeight="1">
      <c r="A54" s="253" t="s">
        <v>22</v>
      </c>
      <c r="B54" s="256" t="s">
        <v>15</v>
      </c>
      <c r="C54" s="256" t="s">
        <v>57</v>
      </c>
      <c r="D54" s="172" t="s">
        <v>23</v>
      </c>
      <c r="E54" s="172" t="s">
        <v>16</v>
      </c>
      <c r="F54" s="173" t="s">
        <v>75</v>
      </c>
    </row>
    <row r="55" spans="1:6" s="5" customFormat="1" ht="25.5" customHeight="1">
      <c r="A55" s="254"/>
      <c r="B55" s="257"/>
      <c r="C55" s="257"/>
      <c r="D55" s="172" t="s">
        <v>24</v>
      </c>
      <c r="E55" s="172" t="s">
        <v>17</v>
      </c>
      <c r="F55" s="173" t="s">
        <v>25</v>
      </c>
    </row>
    <row r="56" spans="1:6" s="5" customFormat="1" ht="25.5" customHeight="1">
      <c r="A56" s="254"/>
      <c r="B56" s="258" t="str">
        <f>계약현황공개!C41</f>
        <v>2023.08.18.</v>
      </c>
      <c r="C56" s="260" t="s">
        <v>225</v>
      </c>
      <c r="D56" s="262">
        <v>5676000</v>
      </c>
      <c r="E56" s="262">
        <v>5440000</v>
      </c>
      <c r="F56" s="264">
        <f>E56/D56</f>
        <v>0.95842142353770265</v>
      </c>
    </row>
    <row r="57" spans="1:6" s="5" customFormat="1" ht="25.5" customHeight="1">
      <c r="A57" s="255"/>
      <c r="B57" s="259"/>
      <c r="C57" s="261"/>
      <c r="D57" s="263"/>
      <c r="E57" s="263"/>
      <c r="F57" s="265"/>
    </row>
    <row r="58" spans="1:6" s="5" customFormat="1" ht="25.5" customHeight="1">
      <c r="A58" s="238" t="s">
        <v>18</v>
      </c>
      <c r="B58" s="169" t="s">
        <v>19</v>
      </c>
      <c r="C58" s="169" t="s">
        <v>28</v>
      </c>
      <c r="D58" s="240" t="s">
        <v>20</v>
      </c>
      <c r="E58" s="241"/>
      <c r="F58" s="242"/>
    </row>
    <row r="59" spans="1:6" s="5" customFormat="1" ht="30" customHeight="1">
      <c r="A59" s="239"/>
      <c r="B59" s="171" t="s">
        <v>226</v>
      </c>
      <c r="C59" s="171" t="s">
        <v>234</v>
      </c>
      <c r="D59" s="243" t="s">
        <v>198</v>
      </c>
      <c r="E59" s="244"/>
      <c r="F59" s="245"/>
    </row>
    <row r="60" spans="1:6" s="5" customFormat="1" ht="30" customHeight="1">
      <c r="A60" s="126" t="s">
        <v>27</v>
      </c>
      <c r="B60" s="246" t="s">
        <v>74</v>
      </c>
      <c r="C60" s="247"/>
      <c r="D60" s="247"/>
      <c r="E60" s="247"/>
      <c r="F60" s="248"/>
    </row>
    <row r="61" spans="1:6" s="5" customFormat="1" ht="30" customHeight="1">
      <c r="A61" s="126" t="s">
        <v>26</v>
      </c>
      <c r="B61" s="249" t="s">
        <v>238</v>
      </c>
      <c r="C61" s="250"/>
      <c r="D61" s="250"/>
      <c r="E61" s="250"/>
      <c r="F61" s="251"/>
    </row>
    <row r="62" spans="1:6" s="5" customFormat="1" ht="25.5" customHeight="1" thickBot="1">
      <c r="A62" s="127" t="s">
        <v>21</v>
      </c>
      <c r="B62" s="235"/>
      <c r="C62" s="236"/>
      <c r="D62" s="236"/>
      <c r="E62" s="236"/>
      <c r="F62" s="237"/>
    </row>
    <row r="63" spans="1:6" s="5" customFormat="1" ht="33.75" customHeight="1">
      <c r="A63" s="157" t="s">
        <v>14</v>
      </c>
      <c r="B63" s="252" t="s">
        <v>148</v>
      </c>
      <c r="C63" s="247"/>
      <c r="D63" s="247"/>
      <c r="E63" s="247"/>
      <c r="F63" s="248"/>
    </row>
    <row r="64" spans="1:6" s="5" customFormat="1" ht="25.5" customHeight="1">
      <c r="A64" s="253" t="s">
        <v>22</v>
      </c>
      <c r="B64" s="256" t="s">
        <v>15</v>
      </c>
      <c r="C64" s="256" t="s">
        <v>57</v>
      </c>
      <c r="D64" s="172" t="s">
        <v>23</v>
      </c>
      <c r="E64" s="172" t="s">
        <v>16</v>
      </c>
      <c r="F64" s="173" t="s">
        <v>75</v>
      </c>
    </row>
    <row r="65" spans="1:6" s="5" customFormat="1" ht="25.5" customHeight="1">
      <c r="A65" s="254"/>
      <c r="B65" s="257"/>
      <c r="C65" s="257"/>
      <c r="D65" s="172" t="s">
        <v>24</v>
      </c>
      <c r="E65" s="172" t="s">
        <v>17</v>
      </c>
      <c r="F65" s="173" t="s">
        <v>25</v>
      </c>
    </row>
    <row r="66" spans="1:6" s="5" customFormat="1" ht="25.5" customHeight="1">
      <c r="A66" s="254"/>
      <c r="B66" s="258" t="s">
        <v>227</v>
      </c>
      <c r="C66" s="260" t="s">
        <v>215</v>
      </c>
      <c r="D66" s="262">
        <v>810000</v>
      </c>
      <c r="E66" s="262">
        <v>770000</v>
      </c>
      <c r="F66" s="264">
        <f>E66/D66</f>
        <v>0.95061728395061729</v>
      </c>
    </row>
    <row r="67" spans="1:6" s="5" customFormat="1" ht="25.5" customHeight="1">
      <c r="A67" s="255"/>
      <c r="B67" s="259"/>
      <c r="C67" s="261"/>
      <c r="D67" s="263"/>
      <c r="E67" s="263"/>
      <c r="F67" s="265"/>
    </row>
    <row r="68" spans="1:6" s="5" customFormat="1" ht="25.5" customHeight="1">
      <c r="A68" s="238" t="s">
        <v>18</v>
      </c>
      <c r="B68" s="169" t="s">
        <v>19</v>
      </c>
      <c r="C68" s="169" t="s">
        <v>28</v>
      </c>
      <c r="D68" s="240" t="s">
        <v>20</v>
      </c>
      <c r="E68" s="241"/>
      <c r="F68" s="242"/>
    </row>
    <row r="69" spans="1:6" s="5" customFormat="1" ht="30" customHeight="1">
      <c r="A69" s="239"/>
      <c r="B69" s="170" t="s">
        <v>180</v>
      </c>
      <c r="C69" s="171" t="s">
        <v>219</v>
      </c>
      <c r="D69" s="243" t="s">
        <v>181</v>
      </c>
      <c r="E69" s="244"/>
      <c r="F69" s="245"/>
    </row>
    <row r="70" spans="1:6" s="5" customFormat="1" ht="30" customHeight="1">
      <c r="A70" s="126" t="s">
        <v>27</v>
      </c>
      <c r="B70" s="246" t="s">
        <v>74</v>
      </c>
      <c r="C70" s="247"/>
      <c r="D70" s="247"/>
      <c r="E70" s="247"/>
      <c r="F70" s="248"/>
    </row>
    <row r="71" spans="1:6" s="5" customFormat="1" ht="30" customHeight="1">
      <c r="A71" s="126" t="s">
        <v>26</v>
      </c>
      <c r="B71" s="249" t="s">
        <v>239</v>
      </c>
      <c r="C71" s="250"/>
      <c r="D71" s="250"/>
      <c r="E71" s="250"/>
      <c r="F71" s="251"/>
    </row>
    <row r="72" spans="1:6" s="5" customFormat="1" ht="25.5" customHeight="1" thickBot="1">
      <c r="A72" s="127" t="s">
        <v>21</v>
      </c>
      <c r="B72" s="235"/>
      <c r="C72" s="236"/>
      <c r="D72" s="236"/>
      <c r="E72" s="236"/>
      <c r="F72" s="237"/>
    </row>
    <row r="73" spans="1:6" s="5" customFormat="1" ht="33.75" customHeight="1">
      <c r="A73" s="157" t="s">
        <v>14</v>
      </c>
      <c r="B73" s="252" t="s">
        <v>200</v>
      </c>
      <c r="C73" s="247"/>
      <c r="D73" s="247"/>
      <c r="E73" s="247"/>
      <c r="F73" s="248"/>
    </row>
    <row r="74" spans="1:6" s="5" customFormat="1" ht="25.5" customHeight="1">
      <c r="A74" s="253" t="s">
        <v>22</v>
      </c>
      <c r="B74" s="256" t="s">
        <v>15</v>
      </c>
      <c r="C74" s="256" t="s">
        <v>57</v>
      </c>
      <c r="D74" s="172" t="s">
        <v>23</v>
      </c>
      <c r="E74" s="172" t="s">
        <v>16</v>
      </c>
      <c r="F74" s="173" t="s">
        <v>75</v>
      </c>
    </row>
    <row r="75" spans="1:6" s="5" customFormat="1" ht="25.5" customHeight="1">
      <c r="A75" s="254"/>
      <c r="B75" s="257"/>
      <c r="C75" s="257"/>
      <c r="D75" s="172" t="s">
        <v>24</v>
      </c>
      <c r="E75" s="172" t="s">
        <v>17</v>
      </c>
      <c r="F75" s="173" t="s">
        <v>25</v>
      </c>
    </row>
    <row r="76" spans="1:6" s="5" customFormat="1" ht="25.5" customHeight="1">
      <c r="A76" s="254"/>
      <c r="B76" s="258" t="s">
        <v>227</v>
      </c>
      <c r="C76" s="260" t="s">
        <v>228</v>
      </c>
      <c r="D76" s="262">
        <v>1960000</v>
      </c>
      <c r="E76" s="262">
        <v>1862000</v>
      </c>
      <c r="F76" s="264">
        <f>E76/D76</f>
        <v>0.95</v>
      </c>
    </row>
    <row r="77" spans="1:6" s="5" customFormat="1" ht="25.5" customHeight="1">
      <c r="A77" s="255"/>
      <c r="B77" s="259"/>
      <c r="C77" s="261"/>
      <c r="D77" s="263"/>
      <c r="E77" s="263"/>
      <c r="F77" s="265"/>
    </row>
    <row r="78" spans="1:6" s="5" customFormat="1" ht="25.5" customHeight="1">
      <c r="A78" s="238" t="s">
        <v>18</v>
      </c>
      <c r="B78" s="169" t="s">
        <v>19</v>
      </c>
      <c r="C78" s="169" t="s">
        <v>28</v>
      </c>
      <c r="D78" s="240" t="s">
        <v>20</v>
      </c>
      <c r="E78" s="241"/>
      <c r="F78" s="242"/>
    </row>
    <row r="79" spans="1:6" s="5" customFormat="1" ht="30" customHeight="1">
      <c r="A79" s="239"/>
      <c r="B79" s="171" t="s">
        <v>229</v>
      </c>
      <c r="C79" s="171" t="s">
        <v>235</v>
      </c>
      <c r="D79" s="243" t="s">
        <v>203</v>
      </c>
      <c r="E79" s="244"/>
      <c r="F79" s="245"/>
    </row>
    <row r="80" spans="1:6" s="5" customFormat="1" ht="30" customHeight="1">
      <c r="A80" s="126" t="s">
        <v>27</v>
      </c>
      <c r="B80" s="246" t="s">
        <v>74</v>
      </c>
      <c r="C80" s="247"/>
      <c r="D80" s="247"/>
      <c r="E80" s="247"/>
      <c r="F80" s="248"/>
    </row>
    <row r="81" spans="1:6" s="5" customFormat="1" ht="30" customHeight="1">
      <c r="A81" s="126" t="s">
        <v>26</v>
      </c>
      <c r="B81" s="249" t="s">
        <v>71</v>
      </c>
      <c r="C81" s="250"/>
      <c r="D81" s="250"/>
      <c r="E81" s="250"/>
      <c r="F81" s="251"/>
    </row>
    <row r="82" spans="1:6" s="5" customFormat="1" ht="25.5" customHeight="1" thickBot="1">
      <c r="A82" s="127" t="s">
        <v>21</v>
      </c>
      <c r="B82" s="235"/>
      <c r="C82" s="236"/>
      <c r="D82" s="236"/>
      <c r="E82" s="236"/>
      <c r="F82" s="237"/>
    </row>
    <row r="83" spans="1:6" s="5" customFormat="1" ht="33.75" customHeight="1">
      <c r="A83" s="157" t="s">
        <v>14</v>
      </c>
      <c r="B83" s="252" t="s">
        <v>204</v>
      </c>
      <c r="C83" s="247"/>
      <c r="D83" s="247"/>
      <c r="E83" s="247"/>
      <c r="F83" s="248"/>
    </row>
    <row r="84" spans="1:6" s="5" customFormat="1" ht="25.5" customHeight="1">
      <c r="A84" s="253" t="s">
        <v>22</v>
      </c>
      <c r="B84" s="256" t="s">
        <v>15</v>
      </c>
      <c r="C84" s="256" t="s">
        <v>57</v>
      </c>
      <c r="D84" s="172" t="s">
        <v>23</v>
      </c>
      <c r="E84" s="172" t="s">
        <v>16</v>
      </c>
      <c r="F84" s="173" t="s">
        <v>75</v>
      </c>
    </row>
    <row r="85" spans="1:6" s="5" customFormat="1" ht="25.5" customHeight="1">
      <c r="A85" s="254"/>
      <c r="B85" s="257"/>
      <c r="C85" s="257"/>
      <c r="D85" s="172" t="s">
        <v>24</v>
      </c>
      <c r="E85" s="172" t="s">
        <v>17</v>
      </c>
      <c r="F85" s="173" t="s">
        <v>25</v>
      </c>
    </row>
    <row r="86" spans="1:6" s="5" customFormat="1" ht="25.5" customHeight="1">
      <c r="A86" s="254"/>
      <c r="B86" s="258" t="s">
        <v>227</v>
      </c>
      <c r="C86" s="260" t="s">
        <v>230</v>
      </c>
      <c r="D86" s="262">
        <v>6952000</v>
      </c>
      <c r="E86" s="262">
        <v>6743440</v>
      </c>
      <c r="F86" s="264">
        <f>E86/D86</f>
        <v>0.97</v>
      </c>
    </row>
    <row r="87" spans="1:6" s="5" customFormat="1" ht="25.5" customHeight="1">
      <c r="A87" s="255"/>
      <c r="B87" s="259"/>
      <c r="C87" s="261"/>
      <c r="D87" s="263"/>
      <c r="E87" s="263"/>
      <c r="F87" s="265"/>
    </row>
    <row r="88" spans="1:6" s="5" customFormat="1" ht="25.5" customHeight="1">
      <c r="A88" s="238" t="s">
        <v>18</v>
      </c>
      <c r="B88" s="169" t="s">
        <v>19</v>
      </c>
      <c r="C88" s="169" t="s">
        <v>28</v>
      </c>
      <c r="D88" s="240" t="s">
        <v>20</v>
      </c>
      <c r="E88" s="241"/>
      <c r="F88" s="242"/>
    </row>
    <row r="89" spans="1:6" s="5" customFormat="1" ht="30" customHeight="1">
      <c r="A89" s="239"/>
      <c r="B89" s="171" t="s">
        <v>231</v>
      </c>
      <c r="C89" s="171" t="s">
        <v>236</v>
      </c>
      <c r="D89" s="243" t="s">
        <v>207</v>
      </c>
      <c r="E89" s="244"/>
      <c r="F89" s="245"/>
    </row>
    <row r="90" spans="1:6" s="5" customFormat="1" ht="30" customHeight="1">
      <c r="A90" s="126" t="s">
        <v>27</v>
      </c>
      <c r="B90" s="246" t="s">
        <v>74</v>
      </c>
      <c r="C90" s="247"/>
      <c r="D90" s="247"/>
      <c r="E90" s="247"/>
      <c r="F90" s="248"/>
    </row>
    <row r="91" spans="1:6" s="5" customFormat="1" ht="30" customHeight="1">
      <c r="A91" s="126" t="s">
        <v>26</v>
      </c>
      <c r="B91" s="249" t="s">
        <v>71</v>
      </c>
      <c r="C91" s="250"/>
      <c r="D91" s="250"/>
      <c r="E91" s="250"/>
      <c r="F91" s="251"/>
    </row>
    <row r="92" spans="1:6" s="5" customFormat="1" ht="25.5" customHeight="1" thickBot="1">
      <c r="A92" s="127" t="s">
        <v>21</v>
      </c>
      <c r="B92" s="235"/>
      <c r="C92" s="236"/>
      <c r="D92" s="236"/>
      <c r="E92" s="236"/>
      <c r="F92" s="237"/>
    </row>
  </sheetData>
  <mergeCells count="136"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62:F62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42:F42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52:F52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sn7299314</cp:lastModifiedBy>
  <cp:lastPrinted>2020-04-09T08:30:22Z</cp:lastPrinted>
  <dcterms:created xsi:type="dcterms:W3CDTF">2014-01-20T06:24:27Z</dcterms:created>
  <dcterms:modified xsi:type="dcterms:W3CDTF">2023-09-05T00:54:10Z</dcterms:modified>
</cp:coreProperties>
</file>