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3년 계약 관런\월별 계약정보공개\2월 작성중\"/>
    </mc:Choice>
  </mc:AlternateContent>
  <bookViews>
    <workbookView xWindow="0" yWindow="0" windowWidth="19200" windowHeight="12135" tabRatio="747" activeTab="8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29" i="9" l="1"/>
  <c r="B29" i="9"/>
  <c r="E26" i="9"/>
  <c r="D26" i="9"/>
  <c r="C26" i="9"/>
  <c r="B26" i="9"/>
  <c r="B23" i="9"/>
  <c r="C19" i="8"/>
  <c r="F26" i="9" l="1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<sst xmlns="http://schemas.openxmlformats.org/spreadsheetml/2006/main" count="446" uniqueCount="223">
  <si>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</si>
  <si>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</si>
  <si>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</si>
  <si>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</si>
  <si>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</si>
  <si>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</si>
  <si>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</si>
  <si>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</si>
  <si>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</si>
  <si>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</si>
  <si>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</si>
  <si>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</si>
  <si>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</si>
  <si>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</si>
  <si>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</si>
  <si>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</si>
  <si>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</si>
  <si>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</si>
  <si>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</si>
  <si>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</si>
  <si>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</si>
  <si>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</si>
  <si>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</si>
  <si>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</si>
  <si>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</si>
  <si>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</si>
  <si>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</si>
  <si>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</si>
  <si>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</si>
  <si>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</si>
  <si>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</si>
  <si>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</si>
  <si>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</si>
  <si>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</si>
  <si>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</si>
  <si>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</si>
  <si>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</si>
  <si>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</si>
  <si>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</si>
  <si>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</si>
  <si>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</si>
  <si>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</si>
  <si>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</si>
  <si>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</si>
  <si>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</si>
  <si>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</si>
  <si>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</si>
  <si>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</si>
  <si>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</si>
  <si>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</si>
  <si>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</si>
  <si>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</si>
  <si>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</si>
  <si>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</si>
  <si>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</si>
  <si>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</si>
  <si>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</si>
  <si>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</si>
  <si>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</si>
  <si>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</si>
  <si>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</si>
  <si>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</si>
  <si>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</si>
  <si>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</si>
  <si>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</si>
  <si>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</si>
  <si>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</si>
  <si>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</si>
  <si>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</si>
  <si>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</si>
  <si>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</si>
  <si>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</si>
  <si>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</si>
  <si>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</si>
  <si>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</si>
  <si>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</si>
  <si>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</si>
  <si>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</si>
  <si>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</si>
  <si>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</si>
  <si>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</si>
  <si>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</si>
  <si>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</si>
  <si>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</si>
  <si>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</si>
  <si>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</si>
  <si>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</si>
  <si>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</si>
  <si>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</si>
  <si>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</si>
  <si>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</si>
  <si>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</si>
  <si>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</si>
  <si>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</si>
  <si>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</si>
  <si>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</si>
  <si>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</si>
  <si>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</si>
  <si>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</si>
  <si>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</si>
  <si>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</si>
  <si>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</si>
  <si>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</si>
  <si>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</si>
  <si>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</si>
  <si>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</si>
  <si>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</si>
  <si>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</si>
  <si>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</si>
  <si>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</si>
  <si>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</si>
  <si>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</si>
  <si>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</si>
  <si>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</si>
  <si>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</si>
  <si>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30" type="noConversion"/>
  </si>
  <si>
    <t>중원청소년수련관</t>
    <phoneticPr fontId="4" type="noConversion"/>
  </si>
  <si>
    <t>해당사항없음</t>
    <phoneticPr fontId="4" type="noConversion"/>
  </si>
  <si>
    <t>- 해당사항 없음 -</t>
    <phoneticPr fontId="4" type="noConversion"/>
  </si>
  <si>
    <t>㈜한창</t>
    <phoneticPr fontId="30" type="noConversion"/>
  </si>
  <si>
    <t>시설명</t>
    <phoneticPr fontId="4" type="noConversion"/>
  </si>
  <si>
    <t>㈜하이클로</t>
    <phoneticPr fontId="30" type="noConversion"/>
  </si>
  <si>
    <t>성남소방전기㈜</t>
    <phoneticPr fontId="30" type="noConversion"/>
  </si>
  <si>
    <t>㈜케이티</t>
    <phoneticPr fontId="30" type="noConversion"/>
  </si>
  <si>
    <t>(주)에스원 성남</t>
    <phoneticPr fontId="30" type="noConversion"/>
  </si>
  <si>
    <t>다온정보</t>
    <phoneticPr fontId="30" type="noConversion"/>
  </si>
  <si>
    <t>㈜현대렌탈케어</t>
    <phoneticPr fontId="30" type="noConversion"/>
  </si>
  <si>
    <t>㈜한창</t>
    <phoneticPr fontId="30" type="noConversion"/>
  </si>
  <si>
    <t>일반</t>
    <phoneticPr fontId="4" type="noConversion"/>
  </si>
  <si>
    <t>2022.12.26.</t>
    <phoneticPr fontId="4" type="noConversion"/>
  </si>
  <si>
    <t>2023.01.01.</t>
    <phoneticPr fontId="30" type="noConversion"/>
  </si>
  <si>
    <t>2023.12.31.</t>
    <phoneticPr fontId="30" type="noConversion"/>
  </si>
  <si>
    <t>2022.12.19.</t>
    <phoneticPr fontId="4" type="noConversion"/>
  </si>
  <si>
    <t>2023.01.01.</t>
    <phoneticPr fontId="4" type="noConversion"/>
  </si>
  <si>
    <t>2023.12.31.</t>
    <phoneticPr fontId="30" type="noConversion"/>
  </si>
  <si>
    <t>현대엘리베이터 강남지사 외1</t>
    <phoneticPr fontId="30" type="noConversion"/>
  </si>
  <si>
    <t>2022.12.22.</t>
    <phoneticPr fontId="4" type="noConversion"/>
  </si>
  <si>
    <t>2022.12.20.</t>
    <phoneticPr fontId="4" type="noConversion"/>
  </si>
  <si>
    <t>㈜청호종합관리</t>
    <phoneticPr fontId="30" type="noConversion"/>
  </si>
  <si>
    <t>2022.12.21.</t>
    <phoneticPr fontId="4" type="noConversion"/>
  </si>
  <si>
    <t>중원수련관</t>
    <phoneticPr fontId="4" type="noConversion"/>
  </si>
  <si>
    <t>`</t>
    <phoneticPr fontId="4" type="noConversion"/>
  </si>
  <si>
    <t>수의</t>
  </si>
  <si>
    <t>장은지</t>
    <phoneticPr fontId="4" type="noConversion"/>
  </si>
  <si>
    <t>중원수련관</t>
    <phoneticPr fontId="4" type="noConversion"/>
  </si>
  <si>
    <t>031-729-9353</t>
    <phoneticPr fontId="4" type="noConversion"/>
  </si>
  <si>
    <t>중원청소년수련관</t>
    <phoneticPr fontId="4" type="noConversion"/>
  </si>
  <si>
    <t>2022.12.29.</t>
    <phoneticPr fontId="4" type="noConversion"/>
  </si>
  <si>
    <t>2022.12.20.</t>
    <phoneticPr fontId="4" type="noConversion"/>
  </si>
  <si>
    <t>2023.1.1.</t>
    <phoneticPr fontId="30" type="noConversion"/>
  </si>
  <si>
    <t>2023.12.31</t>
    <phoneticPr fontId="30" type="noConversion"/>
  </si>
  <si>
    <t>행복도시락 성남점</t>
    <phoneticPr fontId="30" type="noConversion"/>
  </si>
  <si>
    <t>2022.12.22.</t>
    <phoneticPr fontId="4" type="noConversion"/>
  </si>
  <si>
    <t>2023.1.9.</t>
    <phoneticPr fontId="30" type="noConversion"/>
  </si>
  <si>
    <t>2023.12.31.</t>
    <phoneticPr fontId="30" type="noConversion"/>
  </si>
  <si>
    <t>2022.12.23.</t>
    <phoneticPr fontId="4" type="noConversion"/>
  </si>
  <si>
    <t>2023.2.1.</t>
    <phoneticPr fontId="30" type="noConversion"/>
  </si>
  <si>
    <t>2023.2.12.</t>
    <phoneticPr fontId="4" type="noConversion"/>
  </si>
  <si>
    <t>2023.2.14.</t>
    <phoneticPr fontId="4" type="noConversion"/>
  </si>
  <si>
    <t>2023. 방역 소독실시(연간계약)-2월분</t>
    <phoneticPr fontId="30" type="noConversion"/>
  </si>
  <si>
    <t>2023. 인터넷전화 사용료(연간계약)-1월사용분</t>
    <phoneticPr fontId="30" type="noConversion"/>
  </si>
  <si>
    <t>2023. 인터넷전화 사용료(연간계약)-1월사용분</t>
    <phoneticPr fontId="30" type="noConversion"/>
  </si>
  <si>
    <t>2023.12.31.</t>
    <phoneticPr fontId="30" type="noConversion"/>
  </si>
  <si>
    <t>2023.02.16.</t>
    <phoneticPr fontId="4" type="noConversion"/>
  </si>
  <si>
    <t>2023. 인터넷망 사용료(연간계약)-1월사용분</t>
    <phoneticPr fontId="30" type="noConversion"/>
  </si>
  <si>
    <t>2023. 인터넷망 사용료(연간계약)-1월사용분</t>
    <phoneticPr fontId="30" type="noConversion"/>
  </si>
  <si>
    <t>외부 서측 경사로 난간 설치 공사</t>
    <phoneticPr fontId="4" type="noConversion"/>
  </si>
  <si>
    <t xml:space="preserve">주식회사 집텍 </t>
    <phoneticPr fontId="4" type="noConversion"/>
  </si>
  <si>
    <t>2023.02.15.</t>
    <phoneticPr fontId="4" type="noConversion"/>
  </si>
  <si>
    <t>2023.02.24.</t>
    <phoneticPr fontId="4" type="noConversion"/>
  </si>
  <si>
    <t>2023.02.21.</t>
    <phoneticPr fontId="4" type="noConversion"/>
  </si>
  <si>
    <t>3층 강의실 개수대 설치 공사</t>
    <phoneticPr fontId="4" type="noConversion"/>
  </si>
  <si>
    <t>덕우설비</t>
    <phoneticPr fontId="4" type="noConversion"/>
  </si>
  <si>
    <t>2023.02.14.</t>
    <phoneticPr fontId="4" type="noConversion"/>
  </si>
  <si>
    <t>2023.02.22</t>
    <phoneticPr fontId="4" type="noConversion"/>
  </si>
  <si>
    <t>2023. 시설관리 용역(연간계약)-2월분</t>
    <phoneticPr fontId="30" type="noConversion"/>
  </si>
  <si>
    <t>2023.2.28.</t>
    <phoneticPr fontId="4" type="noConversion"/>
  </si>
  <si>
    <t>2023.3.2.</t>
    <phoneticPr fontId="4" type="noConversion"/>
  </si>
  <si>
    <t>2023. 사무용복합기 임대차(연간계약)-2월분</t>
    <phoneticPr fontId="30" type="noConversion"/>
  </si>
  <si>
    <t>2023. 사무용복합기 임대차(연간계약)-2월분</t>
    <phoneticPr fontId="30" type="noConversion"/>
  </si>
  <si>
    <t>2023. 환경위생 위탁관리(연간계약)-2월분</t>
    <phoneticPr fontId="30" type="noConversion"/>
  </si>
  <si>
    <t>2023. 환경위생(공기청정기) 위탁관리(연간계약)-2월분</t>
    <phoneticPr fontId="30" type="noConversion"/>
  </si>
  <si>
    <t>2023. 무인경비시스템(연간계약)-2월분</t>
    <phoneticPr fontId="30" type="noConversion"/>
  </si>
  <si>
    <t>2023. 무인경비시스템(연간계약)-2월분</t>
    <phoneticPr fontId="30" type="noConversion"/>
  </si>
  <si>
    <t xml:space="preserve">2023. 소방시설 위탁관리(연간계약)-2월분 </t>
    <phoneticPr fontId="30" type="noConversion"/>
  </si>
  <si>
    <t>2023.2.28.</t>
    <phoneticPr fontId="4" type="noConversion"/>
  </si>
  <si>
    <t>2023. 승강기 위탁관리(연간계약)-2월분</t>
    <phoneticPr fontId="30" type="noConversion"/>
  </si>
  <si>
    <t>2023. 승강기 위탁관리(연간계약)-2월분</t>
    <phoneticPr fontId="30" type="noConversion"/>
  </si>
  <si>
    <t>2023. 차염발생장치 위탁대행비-2월분</t>
    <phoneticPr fontId="30" type="noConversion"/>
  </si>
  <si>
    <t>해당사항 없음</t>
    <phoneticPr fontId="4" type="noConversion"/>
  </si>
  <si>
    <t xml:space="preserve"> 그린유니버스 메타버스 유지보수</t>
    <phoneticPr fontId="4" type="noConversion"/>
  </si>
  <si>
    <t>방과후아카데미 주말전문체험 [우리는 세이퍼] 이동차량 임차</t>
    <phoneticPr fontId="4" type="noConversion"/>
  </si>
  <si>
    <t>이슬기</t>
    <phoneticPr fontId="4" type="noConversion"/>
  </si>
  <si>
    <t>031-729-9342</t>
    <phoneticPr fontId="4" type="noConversion"/>
  </si>
  <si>
    <t>공연장 무대시설 정기안전검사</t>
    <phoneticPr fontId="4" type="noConversion"/>
  </si>
  <si>
    <t>이기관</t>
    <phoneticPr fontId="4" type="noConversion"/>
  </si>
  <si>
    <t>031-729-9313</t>
    <phoneticPr fontId="4" type="noConversion"/>
  </si>
  <si>
    <t>2023.2.8.</t>
    <phoneticPr fontId="4" type="noConversion"/>
  </si>
  <si>
    <t>2023.2.8.~2023.3.31.</t>
    <phoneticPr fontId="4" type="noConversion"/>
  </si>
  <si>
    <t>전자계약</t>
    <phoneticPr fontId="4" type="noConversion"/>
  </si>
  <si>
    <t>2023.3.31.(예정)</t>
    <phoneticPr fontId="4" type="noConversion"/>
  </si>
  <si>
    <t>2023.2.15.</t>
    <phoneticPr fontId="4" type="noConversion"/>
  </si>
  <si>
    <t>2023.2.15.~2023.2.24.</t>
    <phoneticPr fontId="4" type="noConversion"/>
  </si>
  <si>
    <t>하이맥스(강성윤)</t>
    <phoneticPr fontId="4" type="noConversion"/>
  </si>
  <si>
    <t xml:space="preserve">성남시 분당구 성남대로925번길 37-0 (야탑동) 한승베네피아 802호 </t>
    <phoneticPr fontId="4" type="noConversion"/>
  </si>
  <si>
    <t>주식회사 집텍(염경학)</t>
    <phoneticPr fontId="4" type="noConversion"/>
  </si>
  <si>
    <t>성남시 중원구 광명로342번길(금광동)</t>
    <phoneticPr fontId="4" type="noConversion"/>
  </si>
  <si>
    <t>강성윤</t>
    <phoneticPr fontId="4" type="noConversion"/>
  </si>
  <si>
    <t>염경학</t>
    <phoneticPr fontId="4" type="noConversion"/>
  </si>
  <si>
    <t>2023. 방과후아카데미 급식(연간계약)-2월분</t>
    <phoneticPr fontId="30" type="noConversion"/>
  </si>
  <si>
    <t>2023. 방과후아카데미 복합기 임대차(연간계약)-2월분</t>
    <phoneticPr fontId="30" type="noConversion"/>
  </si>
  <si>
    <t>2023. 방과후아카데미 공기청정기 위탁관리(연간계약)-2월분</t>
    <phoneticPr fontId="30" type="noConversion"/>
  </si>
  <si>
    <t>2023. 방과후아카데미 복합기 임대차(연간계약)-2월분</t>
    <phoneticPr fontId="30" type="noConversion"/>
  </si>
  <si>
    <t>2023. 방과후아카데미 공기청정기 위탁관리(연간계약)-2월분</t>
    <phoneticPr fontId="30" type="noConversion"/>
  </si>
  <si>
    <t>2023. 진로특화 꾸미담 운영물품 제작</t>
    <phoneticPr fontId="4" type="noConversion"/>
  </si>
  <si>
    <t>외부 서측 경사로 난간 설치 공사</t>
    <phoneticPr fontId="4" type="noConversion"/>
  </si>
  <si>
    <t>2023.2.14.</t>
    <phoneticPr fontId="4" type="noConversion"/>
  </si>
  <si>
    <t>2023.2.14.~2023.2.24.</t>
    <phoneticPr fontId="4" type="noConversion"/>
  </si>
  <si>
    <t>덕우설비(김정덕)</t>
    <phoneticPr fontId="4" type="noConversion"/>
  </si>
  <si>
    <t>성남시 수정구 산성대로157번길 16-1(수진동)</t>
    <phoneticPr fontId="4" type="noConversion"/>
  </si>
  <si>
    <t>김정덕</t>
    <phoneticPr fontId="4" type="noConversion"/>
  </si>
  <si>
    <t>2023.2.21.</t>
    <phoneticPr fontId="4" type="noConversion"/>
  </si>
  <si>
    <t>2023.2.22.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</si>
</sst>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#,##0_);\(#,##0\)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rgb="FFFF0000"/>
      <name val="굴림체"/>
      <family val="3"/>
      <charset val="129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7" fillId="4" borderId="51" xfId="0" applyFont="1" applyFill="1" applyBorder="1" applyAlignment="1">
      <alignment horizontal="center" vertical="center" wrapText="1"/>
    </xf>
    <xf numFmtId="0" fontId="27" fillId="4" borderId="52" xfId="0" applyFont="1" applyFill="1" applyBorder="1" applyAlignment="1">
      <alignment horizontal="center" vertical="center" wrapText="1"/>
    </xf>
    <xf numFmtId="41" fontId="27" fillId="4" borderId="52" xfId="1" applyFont="1" applyFill="1" applyBorder="1" applyAlignment="1">
      <alignment horizontal="center" vertical="center" wrapText="1"/>
    </xf>
    <xf numFmtId="41" fontId="27" fillId="4" borderId="52" xfId="1" applyFont="1" applyFill="1" applyBorder="1" applyAlignment="1">
      <alignment horizontal="right" vertical="center" wrapText="1"/>
    </xf>
    <xf numFmtId="0" fontId="27" fillId="4" borderId="52" xfId="0" applyFont="1" applyFill="1" applyBorder="1" applyAlignment="1">
      <alignment horizontal="center" vertical="center"/>
    </xf>
    <xf numFmtId="0" fontId="27" fillId="2" borderId="54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right" vertical="center" wrapText="1"/>
    </xf>
    <xf numFmtId="0" fontId="27" fillId="2" borderId="55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4" borderId="53" xfId="0" applyFont="1" applyFill="1" applyBorder="1"/>
    <xf numFmtId="0" fontId="27" fillId="3" borderId="54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/>
    </xf>
    <xf numFmtId="41" fontId="27" fillId="3" borderId="55" xfId="1" applyFont="1" applyFill="1" applyBorder="1" applyAlignment="1">
      <alignment horizontal="center" vertical="center" wrapText="1"/>
    </xf>
    <xf numFmtId="0" fontId="27" fillId="3" borderId="56" xfId="0" applyFont="1" applyFill="1" applyBorder="1" applyAlignment="1">
      <alignment horizontal="center" vertical="center"/>
    </xf>
    <xf numFmtId="0" fontId="27" fillId="4" borderId="57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/>
    </xf>
    <xf numFmtId="38" fontId="27" fillId="4" borderId="58" xfId="9" applyNumberFormat="1" applyFont="1" applyFill="1" applyBorder="1">
      <alignment vertical="center"/>
    </xf>
    <xf numFmtId="38" fontId="27" fillId="4" borderId="58" xfId="4" applyNumberFormat="1" applyFont="1" applyFill="1" applyBorder="1" applyAlignment="1">
      <alignment horizontal="right" vertical="center"/>
    </xf>
    <xf numFmtId="0" fontId="32" fillId="4" borderId="5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60" xfId="0" applyNumberFormat="1" applyFont="1" applyFill="1" applyBorder="1" applyAlignment="1" applyProtection="1">
      <alignment horizontal="center" vertical="center"/>
    </xf>
    <xf numFmtId="49" fontId="8" fillId="2" borderId="61" xfId="0" applyNumberFormat="1" applyFont="1" applyFill="1" applyBorder="1" applyAlignment="1" applyProtection="1">
      <alignment horizontal="center" vertical="center"/>
    </xf>
    <xf numFmtId="49" fontId="8" fillId="2" borderId="62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24" fillId="0" borderId="14" xfId="0" quotePrefix="1" applyFont="1" applyBorder="1" applyAlignment="1" applyProtection="1">
      <alignment horizontal="center" vertical="center" wrapText="1"/>
    </xf>
    <xf numFmtId="0" fontId="26" fillId="0" borderId="14" xfId="0" quotePrefix="1" applyNumberFormat="1" applyFont="1" applyFill="1" applyBorder="1" applyAlignment="1" applyProtection="1">
      <alignment horizontal="center" vertical="center"/>
    </xf>
    <xf numFmtId="176" fontId="25" fillId="0" borderId="14" xfId="0" applyNumberFormat="1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6" fillId="0" borderId="15" xfId="0" applyNumberFormat="1" applyFont="1" applyFill="1" applyBorder="1" applyAlignment="1" applyProtection="1">
      <alignment horizontal="center"/>
    </xf>
    <xf numFmtId="179" fontId="27" fillId="4" borderId="52" xfId="1" applyNumberFormat="1" applyFont="1" applyFill="1" applyBorder="1" applyAlignment="1">
      <alignment horizontal="center" vertical="center" wrapText="1"/>
    </xf>
    <xf numFmtId="0" fontId="31" fillId="3" borderId="54" xfId="0" applyFont="1" applyFill="1" applyBorder="1" applyAlignment="1">
      <alignment horizontal="center" vertical="center"/>
    </xf>
    <xf numFmtId="0" fontId="31" fillId="3" borderId="55" xfId="0" applyFont="1" applyFill="1" applyBorder="1" applyAlignment="1">
      <alignment horizontal="center" vertical="center" wrapText="1"/>
    </xf>
    <xf numFmtId="0" fontId="31" fillId="3" borderId="55" xfId="0" applyFont="1" applyFill="1" applyBorder="1" applyAlignment="1">
      <alignment horizontal="center" vertical="center"/>
    </xf>
    <xf numFmtId="41" fontId="31" fillId="3" borderId="55" xfId="1" applyFont="1" applyFill="1" applyBorder="1" applyAlignment="1">
      <alignment horizontal="center" vertical="center" wrapText="1"/>
    </xf>
    <xf numFmtId="0" fontId="31" fillId="3" borderId="56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0" fontId="17" fillId="2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33" fillId="4" borderId="64" xfId="0" applyFont="1" applyFill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41" fontId="31" fillId="0" borderId="66" xfId="8" applyNumberFormat="1" applyFont="1" applyBorder="1" applyAlignment="1">
      <alignment horizontal="right" vertical="distributed"/>
    </xf>
    <xf numFmtId="0" fontId="33" fillId="4" borderId="67" xfId="0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41" fontId="31" fillId="0" borderId="52" xfId="8" applyNumberFormat="1" applyFont="1" applyBorder="1" applyAlignment="1">
      <alignment horizontal="right" vertical="distributed"/>
    </xf>
    <xf numFmtId="0" fontId="33" fillId="4" borderId="53" xfId="0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 shrinkToFit="1"/>
    </xf>
    <xf numFmtId="0" fontId="33" fillId="4" borderId="66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 shrinkToFit="1"/>
    </xf>
    <xf numFmtId="41" fontId="24" fillId="4" borderId="2" xfId="1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41" fontId="24" fillId="4" borderId="2" xfId="1" quotePrefix="1" applyFont="1" applyFill="1" applyBorder="1" applyAlignment="1" applyProtection="1">
      <alignment horizontal="center"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activeCell="D20" sqref="D2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67" customWidth="1"/>
    <col min="7" max="7" width="12.44140625" customWidth="1"/>
    <col min="8" max="8" width="12.44140625" style="69" customWidth="1"/>
    <col min="9" max="9" width="12.44140625" customWidth="1"/>
    <col min="10" max="10" width="8.88671875" style="9"/>
    <col min="11" max="11" width="11.6640625" style="10" customWidth="1"/>
    <col min="12" max="12" width="7.77734375" style="9" customWidth="1"/>
  </cols>
  <sheetData>
    <row r="1" spans="1:12" ht="38.25" customHeight="1" x14ac:dyDescent="0.15">
      <c r="A1" s="123" t="s">
        <v>50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26.25" thickBot="1" x14ac:dyDescent="0.2">
      <c r="A2" s="124" t="s">
        <v>85</v>
      </c>
      <c r="B2" s="124"/>
      <c r="C2" s="124"/>
      <c r="D2" s="12"/>
      <c r="E2" s="12"/>
      <c r="F2" s="66"/>
      <c r="G2" s="12"/>
      <c r="H2" s="68"/>
      <c r="I2" s="12"/>
      <c r="J2" s="12"/>
      <c r="K2" s="12"/>
      <c r="L2" s="12"/>
    </row>
    <row r="3" spans="1:12" ht="38.25" customHeight="1" thickBot="1" x14ac:dyDescent="0.2">
      <c r="A3" s="77" t="s">
        <v>51</v>
      </c>
      <c r="B3" s="78" t="s">
        <v>33</v>
      </c>
      <c r="C3" s="78" t="s">
        <v>52</v>
      </c>
      <c r="D3" s="78" t="s">
        <v>53</v>
      </c>
      <c r="E3" s="78" t="s">
        <v>54</v>
      </c>
      <c r="F3" s="79" t="s">
        <v>55</v>
      </c>
      <c r="G3" s="78" t="s">
        <v>56</v>
      </c>
      <c r="H3" s="80" t="s">
        <v>57</v>
      </c>
      <c r="I3" s="81" t="s">
        <v>34</v>
      </c>
      <c r="J3" s="81" t="s">
        <v>58</v>
      </c>
      <c r="K3" s="81" t="s">
        <v>59</v>
      </c>
      <c r="L3" s="82" t="s">
        <v>1</v>
      </c>
    </row>
    <row r="4" spans="1:12" s="9" customFormat="1" ht="30" customHeight="1" thickTop="1" x14ac:dyDescent="0.15">
      <c r="A4" s="72"/>
      <c r="B4" s="73"/>
      <c r="C4" s="73" t="s">
        <v>189</v>
      </c>
      <c r="D4" s="73"/>
      <c r="E4" s="73"/>
      <c r="F4" s="108"/>
      <c r="G4" s="74"/>
      <c r="H4" s="75"/>
      <c r="I4" s="76"/>
      <c r="J4" s="76"/>
      <c r="K4" s="76"/>
      <c r="L4" s="83"/>
    </row>
    <row r="10" spans="1:12" x14ac:dyDescent="0.15">
      <c r="C10" t="s">
        <v>141</v>
      </c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K22" sqref="K22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25" t="s">
        <v>77</v>
      </c>
      <c r="B1" s="125"/>
      <c r="C1" s="125"/>
      <c r="D1" s="125"/>
      <c r="E1" s="125"/>
      <c r="F1" s="125"/>
      <c r="G1" s="125"/>
      <c r="H1" s="125"/>
      <c r="I1" s="125"/>
    </row>
    <row r="2" spans="1:9" ht="26.25" thickBot="1" x14ac:dyDescent="0.2">
      <c r="A2" s="170" t="s">
        <v>84</v>
      </c>
      <c r="B2" s="170"/>
      <c r="C2" s="47"/>
      <c r="D2" s="47"/>
      <c r="E2" s="47"/>
      <c r="F2" s="47"/>
      <c r="G2" s="47"/>
      <c r="H2" s="47"/>
      <c r="I2" s="45" t="s">
        <v>2</v>
      </c>
    </row>
    <row r="3" spans="1:9" ht="26.25" customHeight="1" x14ac:dyDescent="0.15">
      <c r="A3" s="177" t="s">
        <v>3</v>
      </c>
      <c r="B3" s="175" t="s">
        <v>4</v>
      </c>
      <c r="C3" s="175" t="s">
        <v>60</v>
      </c>
      <c r="D3" s="175" t="s">
        <v>79</v>
      </c>
      <c r="E3" s="171" t="s">
        <v>82</v>
      </c>
      <c r="F3" s="172"/>
      <c r="G3" s="171" t="s">
        <v>83</v>
      </c>
      <c r="H3" s="172"/>
      <c r="I3" s="173" t="s">
        <v>78</v>
      </c>
    </row>
    <row r="4" spans="1:9" ht="28.5" customHeight="1" x14ac:dyDescent="0.15">
      <c r="A4" s="178"/>
      <c r="B4" s="176"/>
      <c r="C4" s="176"/>
      <c r="D4" s="176"/>
      <c r="E4" s="33" t="s">
        <v>80</v>
      </c>
      <c r="F4" s="33" t="s">
        <v>81</v>
      </c>
      <c r="G4" s="33" t="s">
        <v>80</v>
      </c>
      <c r="H4" s="33" t="s">
        <v>81</v>
      </c>
      <c r="I4" s="174"/>
    </row>
    <row r="5" spans="1:9" ht="28.5" customHeight="1" thickBot="1" x14ac:dyDescent="0.2">
      <c r="A5" s="53"/>
      <c r="B5" s="54" t="s">
        <v>117</v>
      </c>
      <c r="C5" s="55"/>
      <c r="D5" s="56"/>
      <c r="E5" s="57"/>
      <c r="F5" s="57"/>
      <c r="G5" s="57"/>
      <c r="H5" s="57"/>
      <c r="I5" s="5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E19" sqref="E18:E19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67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9" ht="47.25" customHeight="1" thickBot="1" x14ac:dyDescent="0.2">
      <c r="A1" s="123" t="s">
        <v>68</v>
      </c>
      <c r="B1" s="123"/>
      <c r="C1" s="123"/>
      <c r="D1" s="123"/>
      <c r="E1" s="123"/>
      <c r="F1" s="123"/>
      <c r="G1" s="123"/>
      <c r="H1" s="123"/>
      <c r="I1" s="123"/>
    </row>
    <row r="2" spans="1:9" ht="39.75" customHeight="1" thickBot="1" x14ac:dyDescent="0.2">
      <c r="A2" s="109" t="s">
        <v>32</v>
      </c>
      <c r="B2" s="110" t="s">
        <v>33</v>
      </c>
      <c r="C2" s="111" t="s">
        <v>113</v>
      </c>
      <c r="D2" s="111" t="s">
        <v>0</v>
      </c>
      <c r="E2" s="112" t="s">
        <v>114</v>
      </c>
      <c r="F2" s="111" t="s">
        <v>120</v>
      </c>
      <c r="G2" s="111" t="s">
        <v>35</v>
      </c>
      <c r="H2" s="111" t="s">
        <v>36</v>
      </c>
      <c r="I2" s="113" t="s">
        <v>1</v>
      </c>
    </row>
    <row r="3" spans="1:9" s="9" customFormat="1" ht="75" customHeight="1" thickTop="1" x14ac:dyDescent="0.15">
      <c r="A3" s="187">
        <v>2023</v>
      </c>
      <c r="B3" s="188">
        <v>3</v>
      </c>
      <c r="C3" s="191" t="s">
        <v>190</v>
      </c>
      <c r="D3" s="188" t="s">
        <v>142</v>
      </c>
      <c r="E3" s="189">
        <v>2500</v>
      </c>
      <c r="F3" s="188" t="s">
        <v>144</v>
      </c>
      <c r="G3" s="188" t="s">
        <v>143</v>
      </c>
      <c r="H3" s="188" t="s">
        <v>145</v>
      </c>
      <c r="I3" s="190"/>
    </row>
    <row r="4" spans="1:9" s="9" customFormat="1" ht="75" customHeight="1" x14ac:dyDescent="0.15">
      <c r="A4" s="179">
        <v>2023</v>
      </c>
      <c r="B4" s="180">
        <v>3</v>
      </c>
      <c r="C4" s="193" t="s">
        <v>191</v>
      </c>
      <c r="D4" s="180" t="s">
        <v>142</v>
      </c>
      <c r="E4" s="181">
        <v>530000</v>
      </c>
      <c r="F4" s="180" t="s">
        <v>140</v>
      </c>
      <c r="G4" s="180" t="s">
        <v>192</v>
      </c>
      <c r="H4" s="180" t="s">
        <v>193</v>
      </c>
      <c r="I4" s="182"/>
    </row>
    <row r="5" spans="1:9" s="9" customFormat="1" ht="75" customHeight="1" thickBot="1" x14ac:dyDescent="0.2">
      <c r="A5" s="183">
        <v>2023</v>
      </c>
      <c r="B5" s="184">
        <v>3</v>
      </c>
      <c r="C5" s="192" t="s">
        <v>194</v>
      </c>
      <c r="D5" s="184" t="s">
        <v>142</v>
      </c>
      <c r="E5" s="185">
        <v>3000</v>
      </c>
      <c r="F5" s="184" t="s">
        <v>140</v>
      </c>
      <c r="G5" s="184" t="s">
        <v>195</v>
      </c>
      <c r="H5" s="184" t="s">
        <v>196</v>
      </c>
      <c r="I5" s="186"/>
    </row>
  </sheetData>
  <mergeCells count="1">
    <mergeCell ref="A1:I1"/>
  </mergeCells>
  <phoneticPr fontId="4" type="noConversion"/>
  <dataValidations count="2">
    <dataValidation type="list" allowBlank="1" showInputMessage="1" showErrorMessage="1" sqref="D3:D5">
      <formula1>"대안,턴키,일반,PQ,수의,실적"</formula1>
    </dataValidation>
    <dataValidation type="textLength" operator="lessThanOrEqual" allowBlank="1" showInputMessage="1" showErrorMessage="1" sqref="F3:F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G25" sqref="G2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67" customWidth="1"/>
    <col min="7" max="8" width="12.44140625" customWidth="1"/>
    <col min="9" max="9" width="12.44140625" style="67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23" t="s">
        <v>75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39" customHeight="1" thickBot="1" x14ac:dyDescent="0.2">
      <c r="A2" s="84" t="s">
        <v>32</v>
      </c>
      <c r="B2" s="85" t="s">
        <v>33</v>
      </c>
      <c r="C2" s="86" t="s">
        <v>74</v>
      </c>
      <c r="D2" s="86" t="s">
        <v>73</v>
      </c>
      <c r="E2" s="86" t="s">
        <v>0</v>
      </c>
      <c r="F2" s="87" t="s">
        <v>72</v>
      </c>
      <c r="G2" s="85" t="s">
        <v>71</v>
      </c>
      <c r="H2" s="85" t="s">
        <v>70</v>
      </c>
      <c r="I2" s="87" t="s">
        <v>69</v>
      </c>
      <c r="J2" s="86" t="s">
        <v>34</v>
      </c>
      <c r="K2" s="86" t="s">
        <v>35</v>
      </c>
      <c r="L2" s="86" t="s">
        <v>36</v>
      </c>
      <c r="M2" s="88" t="s">
        <v>1</v>
      </c>
    </row>
    <row r="3" spans="1:13" s="46" customFormat="1" ht="88.5" customHeight="1" thickTop="1" thickBot="1" x14ac:dyDescent="0.2">
      <c r="A3" s="89"/>
      <c r="B3" s="90"/>
      <c r="C3" s="90" t="s">
        <v>189</v>
      </c>
      <c r="D3" s="90"/>
      <c r="E3" s="90"/>
      <c r="F3" s="91"/>
      <c r="G3" s="92"/>
      <c r="H3" s="92"/>
      <c r="I3" s="91"/>
      <c r="J3" s="90"/>
      <c r="K3" s="90"/>
      <c r="L3" s="90"/>
      <c r="M3" s="93"/>
    </row>
  </sheetData>
  <mergeCells count="1">
    <mergeCell ref="A1:M1"/>
  </mergeCells>
  <phoneticPr fontId="4" type="noConversion"/>
  <dataValidations disablePrompts="1"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4" sqref="C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25" t="s">
        <v>90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26.25" thickBot="1" x14ac:dyDescent="0.2">
      <c r="A2" s="71" t="s">
        <v>85</v>
      </c>
      <c r="B2" s="71"/>
      <c r="C2" s="94"/>
      <c r="D2" s="70"/>
      <c r="E2" s="70"/>
      <c r="F2" s="95"/>
      <c r="G2" s="95"/>
      <c r="H2" s="95"/>
      <c r="I2" s="95"/>
      <c r="J2" s="126" t="s">
        <v>2</v>
      </c>
      <c r="K2" s="126"/>
    </row>
    <row r="3" spans="1:11" ht="22.5" customHeight="1" x14ac:dyDescent="0.15">
      <c r="A3" s="96" t="s">
        <v>3</v>
      </c>
      <c r="B3" s="97" t="s">
        <v>4</v>
      </c>
      <c r="C3" s="97" t="s">
        <v>0</v>
      </c>
      <c r="D3" s="97" t="s">
        <v>91</v>
      </c>
      <c r="E3" s="97" t="s">
        <v>92</v>
      </c>
      <c r="F3" s="97" t="s">
        <v>93</v>
      </c>
      <c r="G3" s="97" t="s">
        <v>94</v>
      </c>
      <c r="H3" s="97" t="s">
        <v>95</v>
      </c>
      <c r="I3" s="97" t="s">
        <v>96</v>
      </c>
      <c r="J3" s="97" t="s">
        <v>97</v>
      </c>
      <c r="K3" s="98" t="s">
        <v>1</v>
      </c>
    </row>
    <row r="4" spans="1:11" ht="47.25" customHeight="1" thickBot="1" x14ac:dyDescent="0.2">
      <c r="A4" s="99"/>
      <c r="B4" s="100"/>
      <c r="C4" s="101" t="s">
        <v>118</v>
      </c>
      <c r="D4" s="102"/>
      <c r="E4" s="103"/>
      <c r="F4" s="104"/>
      <c r="G4" s="104"/>
      <c r="H4" s="102"/>
      <c r="I4" s="105"/>
      <c r="J4" s="106"/>
      <c r="K4" s="107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25" t="s">
        <v>98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27" t="s">
        <v>99</v>
      </c>
      <c r="K2" s="127"/>
    </row>
    <row r="3" spans="1:11" ht="22.5" customHeight="1" x14ac:dyDescent="0.15">
      <c r="A3" s="4" t="s">
        <v>100</v>
      </c>
      <c r="B3" s="5" t="s">
        <v>101</v>
      </c>
      <c r="C3" s="5" t="s">
        <v>102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108</v>
      </c>
      <c r="J3" s="5" t="s">
        <v>109</v>
      </c>
      <c r="K3" s="5" t="s">
        <v>110</v>
      </c>
    </row>
    <row r="4" spans="1:11" ht="42" customHeight="1" x14ac:dyDescent="0.15">
      <c r="A4" s="35"/>
      <c r="B4" s="36"/>
      <c r="C4" s="48" t="s">
        <v>118</v>
      </c>
      <c r="D4" s="38"/>
      <c r="E4" s="39"/>
      <c r="F4" s="40"/>
      <c r="G4" s="40"/>
      <c r="H4" s="38"/>
      <c r="I4" s="41"/>
      <c r="J4" s="41"/>
      <c r="K4" s="4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7" zoomScale="115" zoomScaleNormal="115" workbookViewId="0">
      <selection activeCell="D24" sqref="D24"/>
    </sheetView>
  </sheetViews>
  <sheetFormatPr defaultRowHeight="13.5" x14ac:dyDescent="0.15"/>
  <cols>
    <col min="1" max="1" width="31.6640625" style="62" customWidth="1"/>
    <col min="2" max="2" width="17.77734375" style="62" bestFit="1" customWidth="1"/>
    <col min="3" max="3" width="12.109375" style="62" customWidth="1"/>
    <col min="4" max="8" width="11.21875" style="62" customWidth="1"/>
    <col min="9" max="9" width="9.6640625" style="62" customWidth="1"/>
    <col min="10" max="10" width="8.88671875" style="46"/>
    <col min="11" max="11" width="8.88671875" style="46" customWidth="1"/>
    <col min="12" max="16384" width="8.88671875" style="46"/>
  </cols>
  <sheetData>
    <row r="1" spans="1:9" ht="25.5" x14ac:dyDescent="0.15">
      <c r="A1" s="128" t="s">
        <v>5</v>
      </c>
      <c r="B1" s="128"/>
      <c r="C1" s="128"/>
      <c r="D1" s="128"/>
      <c r="E1" s="128"/>
      <c r="F1" s="128"/>
      <c r="G1" s="128"/>
      <c r="H1" s="128"/>
      <c r="I1" s="128"/>
    </row>
    <row r="2" spans="1:9" ht="25.5" x14ac:dyDescent="0.15">
      <c r="A2" s="115" t="s">
        <v>85</v>
      </c>
      <c r="B2" s="115"/>
      <c r="C2" s="114"/>
      <c r="D2" s="114"/>
      <c r="E2" s="114"/>
      <c r="F2" s="60"/>
      <c r="G2" s="60"/>
      <c r="H2" s="129" t="s">
        <v>2</v>
      </c>
      <c r="I2" s="129"/>
    </row>
    <row r="3" spans="1:9" ht="23.25" customHeight="1" x14ac:dyDescent="0.15">
      <c r="A3" s="59" t="s">
        <v>4</v>
      </c>
      <c r="B3" s="59" t="s">
        <v>15</v>
      </c>
      <c r="C3" s="59" t="s">
        <v>6</v>
      </c>
      <c r="D3" s="59" t="s">
        <v>7</v>
      </c>
      <c r="E3" s="59" t="s">
        <v>8</v>
      </c>
      <c r="F3" s="59" t="s">
        <v>9</v>
      </c>
      <c r="G3" s="61" t="s">
        <v>49</v>
      </c>
      <c r="H3" s="59" t="s">
        <v>14</v>
      </c>
      <c r="I3" s="59" t="s">
        <v>10</v>
      </c>
    </row>
    <row r="4" spans="1:9" ht="23.25" customHeight="1" x14ac:dyDescent="0.15">
      <c r="A4" s="194" t="s">
        <v>187</v>
      </c>
      <c r="B4" s="195" t="s">
        <v>135</v>
      </c>
      <c r="C4" s="196">
        <v>7920000</v>
      </c>
      <c r="D4" s="118" t="s">
        <v>136</v>
      </c>
      <c r="E4" s="118" t="s">
        <v>130</v>
      </c>
      <c r="F4" s="118" t="s">
        <v>131</v>
      </c>
      <c r="G4" s="119" t="s">
        <v>176</v>
      </c>
      <c r="H4" s="119" t="s">
        <v>177</v>
      </c>
      <c r="I4" s="119"/>
    </row>
    <row r="5" spans="1:9" ht="23.25" customHeight="1" x14ac:dyDescent="0.15">
      <c r="A5" s="197" t="s">
        <v>184</v>
      </c>
      <c r="B5" s="118" t="s">
        <v>122</v>
      </c>
      <c r="C5" s="196">
        <v>4080000</v>
      </c>
      <c r="D5" s="118" t="s">
        <v>129</v>
      </c>
      <c r="E5" s="118" t="s">
        <v>130</v>
      </c>
      <c r="F5" s="118" t="s">
        <v>131</v>
      </c>
      <c r="G5" s="119" t="s">
        <v>185</v>
      </c>
      <c r="H5" s="119" t="s">
        <v>185</v>
      </c>
      <c r="I5" s="119"/>
    </row>
    <row r="6" spans="1:9" ht="23.25" customHeight="1" x14ac:dyDescent="0.15">
      <c r="A6" s="197" t="s">
        <v>161</v>
      </c>
      <c r="B6" s="118" t="s">
        <v>115</v>
      </c>
      <c r="C6" s="196">
        <v>4362600</v>
      </c>
      <c r="D6" s="118" t="s">
        <v>129</v>
      </c>
      <c r="E6" s="118" t="s">
        <v>130</v>
      </c>
      <c r="F6" s="118" t="s">
        <v>162</v>
      </c>
      <c r="G6" s="119" t="s">
        <v>163</v>
      </c>
      <c r="H6" s="119" t="s">
        <v>163</v>
      </c>
      <c r="I6" s="119"/>
    </row>
    <row r="7" spans="1:9" ht="23.25" customHeight="1" x14ac:dyDescent="0.15">
      <c r="A7" s="197" t="s">
        <v>164</v>
      </c>
      <c r="B7" s="118" t="s">
        <v>123</v>
      </c>
      <c r="C7" s="196">
        <v>7101600</v>
      </c>
      <c r="D7" s="118" t="s">
        <v>129</v>
      </c>
      <c r="E7" s="118" t="s">
        <v>130</v>
      </c>
      <c r="F7" s="118" t="s">
        <v>162</v>
      </c>
      <c r="G7" s="119" t="s">
        <v>163</v>
      </c>
      <c r="H7" s="119" t="s">
        <v>163</v>
      </c>
      <c r="I7" s="119"/>
    </row>
    <row r="8" spans="1:9" ht="23.25" customHeight="1" x14ac:dyDescent="0.15">
      <c r="A8" s="197" t="s">
        <v>183</v>
      </c>
      <c r="B8" s="118" t="s">
        <v>124</v>
      </c>
      <c r="C8" s="196">
        <v>3840000</v>
      </c>
      <c r="D8" s="118" t="s">
        <v>137</v>
      </c>
      <c r="E8" s="118" t="s">
        <v>130</v>
      </c>
      <c r="F8" s="118" t="s">
        <v>131</v>
      </c>
      <c r="G8" s="119" t="s">
        <v>176</v>
      </c>
      <c r="H8" s="119" t="s">
        <v>177</v>
      </c>
      <c r="I8" s="119"/>
    </row>
    <row r="9" spans="1:9" ht="23.25" customHeight="1" x14ac:dyDescent="0.15">
      <c r="A9" s="197" t="s">
        <v>178</v>
      </c>
      <c r="B9" s="118" t="s">
        <v>125</v>
      </c>
      <c r="C9" s="196">
        <v>5760000</v>
      </c>
      <c r="D9" s="118" t="s">
        <v>137</v>
      </c>
      <c r="E9" s="118" t="s">
        <v>130</v>
      </c>
      <c r="F9" s="118" t="s">
        <v>131</v>
      </c>
      <c r="G9" s="119" t="s">
        <v>176</v>
      </c>
      <c r="H9" s="119" t="s">
        <v>177</v>
      </c>
      <c r="I9" s="119"/>
    </row>
    <row r="10" spans="1:9" ht="23.25" customHeight="1" x14ac:dyDescent="0.15">
      <c r="A10" s="120" t="s">
        <v>180</v>
      </c>
      <c r="B10" s="198" t="s">
        <v>126</v>
      </c>
      <c r="C10" s="121">
        <v>12650400</v>
      </c>
      <c r="D10" s="118" t="s">
        <v>132</v>
      </c>
      <c r="E10" s="118" t="s">
        <v>130</v>
      </c>
      <c r="F10" s="118" t="s">
        <v>131</v>
      </c>
      <c r="G10" s="119" t="s">
        <v>176</v>
      </c>
      <c r="H10" s="119" t="s">
        <v>177</v>
      </c>
      <c r="I10" s="119"/>
    </row>
    <row r="11" spans="1:9" ht="23.25" customHeight="1" x14ac:dyDescent="0.15">
      <c r="A11" s="120" t="s">
        <v>181</v>
      </c>
      <c r="B11" s="198" t="s">
        <v>126</v>
      </c>
      <c r="C11" s="121">
        <v>1675200</v>
      </c>
      <c r="D11" s="118" t="s">
        <v>147</v>
      </c>
      <c r="E11" s="118" t="s">
        <v>130</v>
      </c>
      <c r="F11" s="118" t="s">
        <v>131</v>
      </c>
      <c r="G11" s="119" t="s">
        <v>176</v>
      </c>
      <c r="H11" s="119" t="s">
        <v>177</v>
      </c>
      <c r="I11" s="119"/>
    </row>
    <row r="12" spans="1:9" ht="23.25" customHeight="1" x14ac:dyDescent="0.15">
      <c r="A12" s="120" t="s">
        <v>210</v>
      </c>
      <c r="B12" s="118" t="s">
        <v>125</v>
      </c>
      <c r="C12" s="121">
        <v>1440000</v>
      </c>
      <c r="D12" s="118" t="s">
        <v>148</v>
      </c>
      <c r="E12" s="118" t="s">
        <v>149</v>
      </c>
      <c r="F12" s="118" t="s">
        <v>150</v>
      </c>
      <c r="G12" s="119" t="s">
        <v>176</v>
      </c>
      <c r="H12" s="119" t="s">
        <v>176</v>
      </c>
      <c r="I12" s="119"/>
    </row>
    <row r="13" spans="1:9" ht="23.25" customHeight="1" x14ac:dyDescent="0.15">
      <c r="A13" s="120" t="s">
        <v>211</v>
      </c>
      <c r="B13" s="118" t="s">
        <v>126</v>
      </c>
      <c r="C13" s="121">
        <v>1147200</v>
      </c>
      <c r="D13" s="118" t="s">
        <v>147</v>
      </c>
      <c r="E13" s="118" t="s">
        <v>149</v>
      </c>
      <c r="F13" s="118" t="s">
        <v>150</v>
      </c>
      <c r="G13" s="119" t="s">
        <v>176</v>
      </c>
      <c r="H13" s="119" t="s">
        <v>176</v>
      </c>
      <c r="I13" s="119"/>
    </row>
    <row r="14" spans="1:9" ht="23.25" customHeight="1" x14ac:dyDescent="0.15">
      <c r="A14" s="120" t="s">
        <v>209</v>
      </c>
      <c r="B14" s="118" t="s">
        <v>151</v>
      </c>
      <c r="C14" s="121">
        <v>41400000</v>
      </c>
      <c r="D14" s="118" t="s">
        <v>152</v>
      </c>
      <c r="E14" s="118" t="s">
        <v>153</v>
      </c>
      <c r="F14" s="118" t="s">
        <v>154</v>
      </c>
      <c r="G14" s="119" t="s">
        <v>176</v>
      </c>
      <c r="H14" s="119" t="s">
        <v>176</v>
      </c>
      <c r="I14" s="119"/>
    </row>
    <row r="15" spans="1:9" ht="23.25" customHeight="1" x14ac:dyDescent="0.15">
      <c r="A15" s="194" t="s">
        <v>175</v>
      </c>
      <c r="B15" s="198" t="s">
        <v>138</v>
      </c>
      <c r="C15" s="121">
        <v>1005593500</v>
      </c>
      <c r="D15" s="118" t="s">
        <v>139</v>
      </c>
      <c r="E15" s="118" t="s">
        <v>133</v>
      </c>
      <c r="F15" s="118" t="s">
        <v>131</v>
      </c>
      <c r="G15" s="119" t="s">
        <v>176</v>
      </c>
      <c r="H15" s="119" t="s">
        <v>177</v>
      </c>
      <c r="I15" s="119"/>
    </row>
    <row r="16" spans="1:9" ht="23.25" customHeight="1" x14ac:dyDescent="0.15">
      <c r="A16" s="199" t="s">
        <v>159</v>
      </c>
      <c r="B16" s="198" t="s">
        <v>127</v>
      </c>
      <c r="C16" s="196">
        <v>5652000</v>
      </c>
      <c r="D16" s="118" t="s">
        <v>155</v>
      </c>
      <c r="E16" s="118" t="s">
        <v>156</v>
      </c>
      <c r="F16" s="118" t="s">
        <v>131</v>
      </c>
      <c r="G16" s="119" t="s">
        <v>157</v>
      </c>
      <c r="H16" s="119" t="s">
        <v>158</v>
      </c>
      <c r="I16" s="119"/>
    </row>
    <row r="17" spans="1:9" ht="23.25" customHeight="1" x14ac:dyDescent="0.15">
      <c r="A17" s="199" t="s">
        <v>188</v>
      </c>
      <c r="B17" s="198" t="s">
        <v>121</v>
      </c>
      <c r="C17" s="196">
        <v>11400000</v>
      </c>
      <c r="D17" s="118" t="s">
        <v>132</v>
      </c>
      <c r="E17" s="118" t="s">
        <v>133</v>
      </c>
      <c r="F17" s="118" t="s">
        <v>134</v>
      </c>
      <c r="G17" s="119" t="s">
        <v>176</v>
      </c>
      <c r="H17" s="119" t="s">
        <v>177</v>
      </c>
      <c r="I17" s="119"/>
    </row>
    <row r="18" spans="1:9" ht="23.25" customHeight="1" x14ac:dyDescent="0.15">
      <c r="A18" s="199" t="s">
        <v>166</v>
      </c>
      <c r="B18" s="198" t="s">
        <v>167</v>
      </c>
      <c r="C18" s="196">
        <v>6674000</v>
      </c>
      <c r="D18" s="118" t="s">
        <v>168</v>
      </c>
      <c r="E18" s="118" t="s">
        <v>168</v>
      </c>
      <c r="F18" s="118" t="s">
        <v>169</v>
      </c>
      <c r="G18" s="118" t="s">
        <v>170</v>
      </c>
      <c r="H18" s="118" t="s">
        <v>170</v>
      </c>
      <c r="I18" s="119"/>
    </row>
    <row r="19" spans="1:9" ht="23.25" customHeight="1" x14ac:dyDescent="0.15">
      <c r="A19" s="199" t="s">
        <v>171</v>
      </c>
      <c r="B19" s="198" t="s">
        <v>172</v>
      </c>
      <c r="C19" s="196">
        <v>6374000</v>
      </c>
      <c r="D19" s="118" t="s">
        <v>173</v>
      </c>
      <c r="E19" s="118" t="s">
        <v>168</v>
      </c>
      <c r="F19" s="118" t="s">
        <v>169</v>
      </c>
      <c r="G19" s="118" t="s">
        <v>174</v>
      </c>
      <c r="H19" s="118" t="s">
        <v>169</v>
      </c>
      <c r="I19" s="11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3" zoomScale="115" zoomScaleNormal="115" workbookViewId="0">
      <selection activeCell="D21" sqref="D21"/>
    </sheetView>
  </sheetViews>
  <sheetFormatPr defaultRowHeight="13.5" x14ac:dyDescent="0.15"/>
  <cols>
    <col min="1" max="1" width="16.109375" style="62" customWidth="1"/>
    <col min="2" max="2" width="31.44140625" style="62" customWidth="1"/>
    <col min="3" max="3" width="13.33203125" style="62" customWidth="1"/>
    <col min="4" max="8" width="12.21875" style="62" customWidth="1"/>
    <col min="9" max="9" width="9.33203125" style="65" customWidth="1"/>
    <col min="10" max="16384" width="8.88671875" style="46"/>
  </cols>
  <sheetData>
    <row r="1" spans="1:9" ht="25.5" x14ac:dyDescent="0.15">
      <c r="A1" s="128" t="s">
        <v>11</v>
      </c>
      <c r="B1" s="128"/>
      <c r="C1" s="128"/>
      <c r="D1" s="128"/>
      <c r="E1" s="128"/>
      <c r="F1" s="128"/>
      <c r="G1" s="128"/>
      <c r="H1" s="128"/>
      <c r="I1" s="128"/>
    </row>
    <row r="2" spans="1:9" ht="25.5" x14ac:dyDescent="0.15">
      <c r="A2" s="130" t="s">
        <v>85</v>
      </c>
      <c r="B2" s="130"/>
      <c r="C2" s="114"/>
      <c r="D2" s="114"/>
      <c r="E2" s="114"/>
      <c r="F2" s="114"/>
      <c r="G2" s="114"/>
      <c r="H2" s="114"/>
      <c r="I2" s="63" t="s">
        <v>65</v>
      </c>
    </row>
    <row r="3" spans="1:9" ht="22.5" customHeight="1" x14ac:dyDescent="0.15">
      <c r="A3" s="64" t="s">
        <v>3</v>
      </c>
      <c r="B3" s="59" t="s">
        <v>4</v>
      </c>
      <c r="C3" s="59" t="s">
        <v>60</v>
      </c>
      <c r="D3" s="59" t="s">
        <v>61</v>
      </c>
      <c r="E3" s="59" t="s">
        <v>66</v>
      </c>
      <c r="F3" s="59" t="s">
        <v>62</v>
      </c>
      <c r="G3" s="59" t="s">
        <v>63</v>
      </c>
      <c r="H3" s="59" t="s">
        <v>64</v>
      </c>
      <c r="I3" s="59" t="s">
        <v>76</v>
      </c>
    </row>
    <row r="4" spans="1:9" ht="22.5" customHeight="1" x14ac:dyDescent="0.15">
      <c r="A4" s="116" t="s">
        <v>116</v>
      </c>
      <c r="B4" s="194" t="s">
        <v>186</v>
      </c>
      <c r="C4" s="195" t="s">
        <v>135</v>
      </c>
      <c r="D4" s="196">
        <v>7920000</v>
      </c>
      <c r="E4" s="117" t="s">
        <v>112</v>
      </c>
      <c r="F4" s="196">
        <v>660000</v>
      </c>
      <c r="G4" s="117" t="s">
        <v>31</v>
      </c>
      <c r="H4" s="196">
        <v>660000</v>
      </c>
      <c r="I4" s="59"/>
    </row>
    <row r="5" spans="1:9" ht="22.5" customHeight="1" x14ac:dyDescent="0.15">
      <c r="A5" s="116" t="s">
        <v>111</v>
      </c>
      <c r="B5" s="197" t="s">
        <v>184</v>
      </c>
      <c r="C5" s="118" t="s">
        <v>122</v>
      </c>
      <c r="D5" s="196">
        <v>4080000</v>
      </c>
      <c r="E5" s="117" t="s">
        <v>112</v>
      </c>
      <c r="F5" s="196">
        <v>340000</v>
      </c>
      <c r="G5" s="117" t="s">
        <v>31</v>
      </c>
      <c r="H5" s="196">
        <v>340000</v>
      </c>
      <c r="I5" s="119"/>
    </row>
    <row r="6" spans="1:9" ht="22.5" customHeight="1" x14ac:dyDescent="0.15">
      <c r="A6" s="116" t="s">
        <v>111</v>
      </c>
      <c r="B6" s="197" t="s">
        <v>160</v>
      </c>
      <c r="C6" s="118" t="s">
        <v>115</v>
      </c>
      <c r="D6" s="196">
        <v>4362600</v>
      </c>
      <c r="E6" s="117" t="s">
        <v>31</v>
      </c>
      <c r="F6" s="196">
        <v>273260</v>
      </c>
      <c r="G6" s="200"/>
      <c r="H6" s="200">
        <v>273260</v>
      </c>
      <c r="I6" s="119"/>
    </row>
    <row r="7" spans="1:9" ht="22.5" customHeight="1" x14ac:dyDescent="0.15">
      <c r="A7" s="116" t="s">
        <v>111</v>
      </c>
      <c r="B7" s="197" t="s">
        <v>165</v>
      </c>
      <c r="C7" s="118" t="s">
        <v>123</v>
      </c>
      <c r="D7" s="196">
        <v>7101600</v>
      </c>
      <c r="E7" s="117" t="s">
        <v>31</v>
      </c>
      <c r="F7" s="196">
        <v>591800</v>
      </c>
      <c r="G7" s="196"/>
      <c r="H7" s="196">
        <v>591800</v>
      </c>
      <c r="I7" s="119"/>
    </row>
    <row r="8" spans="1:9" ht="22.5" customHeight="1" x14ac:dyDescent="0.15">
      <c r="A8" s="116" t="s">
        <v>85</v>
      </c>
      <c r="B8" s="197" t="s">
        <v>182</v>
      </c>
      <c r="C8" s="118" t="s">
        <v>124</v>
      </c>
      <c r="D8" s="196">
        <v>3840000</v>
      </c>
      <c r="E8" s="117" t="s">
        <v>31</v>
      </c>
      <c r="F8" s="196">
        <v>320000</v>
      </c>
      <c r="G8" s="117" t="s">
        <v>31</v>
      </c>
      <c r="H8" s="196">
        <v>320000</v>
      </c>
      <c r="I8" s="119"/>
    </row>
    <row r="9" spans="1:9" ht="22.5" customHeight="1" x14ac:dyDescent="0.15">
      <c r="A9" s="116" t="s">
        <v>111</v>
      </c>
      <c r="B9" s="197" t="s">
        <v>179</v>
      </c>
      <c r="C9" s="118" t="s">
        <v>125</v>
      </c>
      <c r="D9" s="196">
        <v>5760000</v>
      </c>
      <c r="E9" s="117" t="s">
        <v>31</v>
      </c>
      <c r="F9" s="196">
        <v>480000</v>
      </c>
      <c r="G9" s="117" t="s">
        <v>31</v>
      </c>
      <c r="H9" s="196">
        <v>480000</v>
      </c>
      <c r="I9" s="119"/>
    </row>
    <row r="10" spans="1:9" ht="22.5" customHeight="1" x14ac:dyDescent="0.15">
      <c r="A10" s="116" t="s">
        <v>111</v>
      </c>
      <c r="B10" s="120" t="s">
        <v>180</v>
      </c>
      <c r="C10" s="198" t="s">
        <v>126</v>
      </c>
      <c r="D10" s="121">
        <v>12650400</v>
      </c>
      <c r="E10" s="117" t="s">
        <v>31</v>
      </c>
      <c r="F10" s="121">
        <v>1054200</v>
      </c>
      <c r="G10" s="117" t="s">
        <v>31</v>
      </c>
      <c r="H10" s="121">
        <v>1054200</v>
      </c>
      <c r="I10" s="119"/>
    </row>
    <row r="11" spans="1:9" ht="22.5" customHeight="1" x14ac:dyDescent="0.15">
      <c r="A11" s="116" t="s">
        <v>85</v>
      </c>
      <c r="B11" s="120" t="s">
        <v>181</v>
      </c>
      <c r="C11" s="198" t="s">
        <v>126</v>
      </c>
      <c r="D11" s="121">
        <v>1675200</v>
      </c>
      <c r="E11" s="117" t="s">
        <v>31</v>
      </c>
      <c r="F11" s="121">
        <v>139600</v>
      </c>
      <c r="G11" s="117" t="s">
        <v>31</v>
      </c>
      <c r="H11" s="121">
        <v>139600</v>
      </c>
      <c r="I11" s="119"/>
    </row>
    <row r="12" spans="1:9" ht="22.5" customHeight="1" x14ac:dyDescent="0.15">
      <c r="A12" s="116" t="s">
        <v>85</v>
      </c>
      <c r="B12" s="120" t="s">
        <v>212</v>
      </c>
      <c r="C12" s="118" t="s">
        <v>125</v>
      </c>
      <c r="D12" s="121">
        <v>1440000</v>
      </c>
      <c r="E12" s="117" t="s">
        <v>31</v>
      </c>
      <c r="F12" s="121">
        <v>120000</v>
      </c>
      <c r="G12" s="117" t="s">
        <v>31</v>
      </c>
      <c r="H12" s="121">
        <v>120000</v>
      </c>
      <c r="I12" s="119"/>
    </row>
    <row r="13" spans="1:9" ht="22.5" customHeight="1" x14ac:dyDescent="0.15">
      <c r="A13" s="116" t="s">
        <v>111</v>
      </c>
      <c r="B13" s="120" t="s">
        <v>213</v>
      </c>
      <c r="C13" s="118" t="s">
        <v>126</v>
      </c>
      <c r="D13" s="121">
        <v>1147200</v>
      </c>
      <c r="E13" s="117" t="s">
        <v>31</v>
      </c>
      <c r="F13" s="121">
        <v>95600</v>
      </c>
      <c r="G13" s="117" t="s">
        <v>31</v>
      </c>
      <c r="H13" s="121">
        <v>95600</v>
      </c>
      <c r="I13" s="119"/>
    </row>
    <row r="14" spans="1:9" ht="22.5" customHeight="1" x14ac:dyDescent="0.15">
      <c r="A14" s="116" t="s">
        <v>111</v>
      </c>
      <c r="B14" s="120" t="s">
        <v>209</v>
      </c>
      <c r="C14" s="118" t="s">
        <v>151</v>
      </c>
      <c r="D14" s="121">
        <v>41400000</v>
      </c>
      <c r="E14" s="117" t="s">
        <v>31</v>
      </c>
      <c r="F14" s="121">
        <v>3594000</v>
      </c>
      <c r="G14" s="117" t="s">
        <v>31</v>
      </c>
      <c r="H14" s="121">
        <v>3594000</v>
      </c>
      <c r="I14" s="119"/>
    </row>
    <row r="15" spans="1:9" ht="22.5" customHeight="1" x14ac:dyDescent="0.15">
      <c r="A15" s="116" t="s">
        <v>85</v>
      </c>
      <c r="B15" s="194" t="s">
        <v>175</v>
      </c>
      <c r="C15" s="198" t="s">
        <v>138</v>
      </c>
      <c r="D15" s="121">
        <v>1005593500</v>
      </c>
      <c r="E15" s="117" t="s">
        <v>31</v>
      </c>
      <c r="F15" s="196">
        <v>74822300</v>
      </c>
      <c r="G15" s="117" t="s">
        <v>31</v>
      </c>
      <c r="H15" s="196">
        <v>74822300</v>
      </c>
      <c r="I15" s="119"/>
    </row>
    <row r="16" spans="1:9" ht="22.5" customHeight="1" x14ac:dyDescent="0.15">
      <c r="A16" s="116" t="s">
        <v>85</v>
      </c>
      <c r="B16" s="199" t="s">
        <v>159</v>
      </c>
      <c r="C16" s="198" t="s">
        <v>119</v>
      </c>
      <c r="D16" s="196">
        <v>5652000</v>
      </c>
      <c r="E16" s="117" t="s">
        <v>31</v>
      </c>
      <c r="F16" s="200">
        <v>942000</v>
      </c>
      <c r="G16" s="200" t="s">
        <v>31</v>
      </c>
      <c r="H16" s="200">
        <v>942000</v>
      </c>
      <c r="I16" s="119"/>
    </row>
    <row r="17" spans="1:9" ht="22.5" customHeight="1" x14ac:dyDescent="0.15">
      <c r="A17" s="116" t="s">
        <v>85</v>
      </c>
      <c r="B17" s="199" t="s">
        <v>188</v>
      </c>
      <c r="C17" s="198" t="s">
        <v>121</v>
      </c>
      <c r="D17" s="196">
        <v>11400000</v>
      </c>
      <c r="E17" s="117" t="s">
        <v>31</v>
      </c>
      <c r="F17" s="196">
        <v>950000</v>
      </c>
      <c r="G17" s="117" t="s">
        <v>31</v>
      </c>
      <c r="H17" s="196">
        <v>950000</v>
      </c>
      <c r="I17" s="119"/>
    </row>
    <row r="18" spans="1:9" ht="22.5" customHeight="1" x14ac:dyDescent="0.15">
      <c r="A18" s="116" t="s">
        <v>85</v>
      </c>
      <c r="B18" s="199" t="s">
        <v>166</v>
      </c>
      <c r="C18" s="198" t="s">
        <v>167</v>
      </c>
      <c r="D18" s="196">
        <v>6674000</v>
      </c>
      <c r="E18" s="117"/>
      <c r="F18" s="196">
        <v>6674000</v>
      </c>
      <c r="G18" s="117"/>
      <c r="H18" s="196">
        <v>6674000</v>
      </c>
      <c r="I18" s="119"/>
    </row>
    <row r="19" spans="1:9" ht="22.5" customHeight="1" x14ac:dyDescent="0.15">
      <c r="A19" s="116" t="s">
        <v>85</v>
      </c>
      <c r="B19" s="199" t="s">
        <v>171</v>
      </c>
      <c r="C19" s="198" t="s">
        <v>172</v>
      </c>
      <c r="D19" s="196">
        <v>6374000</v>
      </c>
      <c r="E19" s="117"/>
      <c r="F19" s="196">
        <v>6374000</v>
      </c>
      <c r="G19" s="117"/>
      <c r="H19" s="196">
        <v>6374000</v>
      </c>
      <c r="I19" s="119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zoomScale="85" zoomScaleNormal="85" workbookViewId="0">
      <selection activeCell="E20" sqref="E2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25" t="s">
        <v>12</v>
      </c>
      <c r="B1" s="125"/>
      <c r="C1" s="125"/>
      <c r="D1" s="125"/>
      <c r="E1" s="125"/>
    </row>
    <row r="2" spans="1:5" ht="26.25" thickBot="1" x14ac:dyDescent="0.2">
      <c r="A2" s="19" t="s">
        <v>85</v>
      </c>
      <c r="B2" s="19"/>
      <c r="C2" s="18"/>
      <c r="D2" s="18"/>
      <c r="E2" s="43" t="s">
        <v>38</v>
      </c>
    </row>
    <row r="3" spans="1:5" ht="30" customHeight="1" x14ac:dyDescent="0.15">
      <c r="A3" s="131" t="s">
        <v>39</v>
      </c>
      <c r="B3" s="21" t="s">
        <v>40</v>
      </c>
      <c r="C3" s="134" t="s">
        <v>214</v>
      </c>
      <c r="D3" s="135"/>
      <c r="E3" s="136"/>
    </row>
    <row r="4" spans="1:5" ht="30" customHeight="1" x14ac:dyDescent="0.15">
      <c r="A4" s="132"/>
      <c r="B4" s="22" t="s">
        <v>41</v>
      </c>
      <c r="C4" s="15">
        <v>21675000</v>
      </c>
      <c r="D4" s="23" t="s">
        <v>42</v>
      </c>
      <c r="E4" s="20">
        <v>19975000</v>
      </c>
    </row>
    <row r="5" spans="1:5" ht="30" customHeight="1" x14ac:dyDescent="0.15">
      <c r="A5" s="132"/>
      <c r="B5" s="22" t="s">
        <v>43</v>
      </c>
      <c r="C5" s="13">
        <f>(+E5/C4)*100%</f>
        <v>0.92156862745098034</v>
      </c>
      <c r="D5" s="23" t="s">
        <v>18</v>
      </c>
      <c r="E5" s="20">
        <v>19975000</v>
      </c>
    </row>
    <row r="6" spans="1:5" ht="30" customHeight="1" x14ac:dyDescent="0.15">
      <c r="A6" s="132"/>
      <c r="B6" s="22" t="s">
        <v>17</v>
      </c>
      <c r="C6" s="14" t="s">
        <v>197</v>
      </c>
      <c r="D6" s="23" t="s">
        <v>67</v>
      </c>
      <c r="E6" s="17" t="s">
        <v>198</v>
      </c>
    </row>
    <row r="7" spans="1:5" ht="30" customHeight="1" x14ac:dyDescent="0.15">
      <c r="A7" s="132"/>
      <c r="B7" s="22" t="s">
        <v>44</v>
      </c>
      <c r="C7" s="24" t="s">
        <v>86</v>
      </c>
      <c r="D7" s="23" t="s">
        <v>45</v>
      </c>
      <c r="E7" s="17" t="s">
        <v>200</v>
      </c>
    </row>
    <row r="8" spans="1:5" ht="30" customHeight="1" x14ac:dyDescent="0.15">
      <c r="A8" s="132"/>
      <c r="B8" s="22" t="s">
        <v>46</v>
      </c>
      <c r="C8" s="24" t="s">
        <v>199</v>
      </c>
      <c r="D8" s="23" t="s">
        <v>20</v>
      </c>
      <c r="E8" s="25" t="s">
        <v>203</v>
      </c>
    </row>
    <row r="9" spans="1:5" ht="30" customHeight="1" thickBot="1" x14ac:dyDescent="0.2">
      <c r="A9" s="133"/>
      <c r="B9" s="26" t="s">
        <v>47</v>
      </c>
      <c r="C9" s="27" t="s">
        <v>87</v>
      </c>
      <c r="D9" s="28" t="s">
        <v>48</v>
      </c>
      <c r="E9" s="29" t="s">
        <v>204</v>
      </c>
    </row>
    <row r="10" spans="1:5" s="16" customFormat="1" ht="30" customHeight="1" x14ac:dyDescent="0.15">
      <c r="A10" s="131" t="s">
        <v>39</v>
      </c>
      <c r="B10" s="21" t="s">
        <v>40</v>
      </c>
      <c r="C10" s="134" t="s">
        <v>215</v>
      </c>
      <c r="D10" s="135"/>
      <c r="E10" s="136"/>
    </row>
    <row r="11" spans="1:5" s="16" customFormat="1" ht="30" customHeight="1" x14ac:dyDescent="0.15">
      <c r="A11" s="132"/>
      <c r="B11" s="22" t="s">
        <v>41</v>
      </c>
      <c r="C11" s="15">
        <v>7100000</v>
      </c>
      <c r="D11" s="23" t="s">
        <v>42</v>
      </c>
      <c r="E11" s="20">
        <v>6674000</v>
      </c>
    </row>
    <row r="12" spans="1:5" s="16" customFormat="1" ht="30" customHeight="1" x14ac:dyDescent="0.15">
      <c r="A12" s="132"/>
      <c r="B12" s="22" t="s">
        <v>43</v>
      </c>
      <c r="C12" s="13">
        <f>(+E12/C11)*100%</f>
        <v>0.94</v>
      </c>
      <c r="D12" s="23" t="s">
        <v>18</v>
      </c>
      <c r="E12" s="20">
        <v>6674000</v>
      </c>
    </row>
    <row r="13" spans="1:5" s="16" customFormat="1" ht="30" customHeight="1" x14ac:dyDescent="0.15">
      <c r="A13" s="132"/>
      <c r="B13" s="22" t="s">
        <v>17</v>
      </c>
      <c r="C13" s="14" t="s">
        <v>201</v>
      </c>
      <c r="D13" s="23" t="s">
        <v>67</v>
      </c>
      <c r="E13" s="17" t="s">
        <v>202</v>
      </c>
    </row>
    <row r="14" spans="1:5" s="16" customFormat="1" ht="30" customHeight="1" x14ac:dyDescent="0.15">
      <c r="A14" s="132"/>
      <c r="B14" s="22" t="s">
        <v>44</v>
      </c>
      <c r="C14" s="24" t="s">
        <v>86</v>
      </c>
      <c r="D14" s="23" t="s">
        <v>45</v>
      </c>
      <c r="E14" s="17" t="s">
        <v>221</v>
      </c>
    </row>
    <row r="15" spans="1:5" s="16" customFormat="1" ht="30" customHeight="1" x14ac:dyDescent="0.15">
      <c r="A15" s="132"/>
      <c r="B15" s="22" t="s">
        <v>46</v>
      </c>
      <c r="C15" s="24" t="s">
        <v>128</v>
      </c>
      <c r="D15" s="23" t="s">
        <v>20</v>
      </c>
      <c r="E15" s="25" t="s">
        <v>205</v>
      </c>
    </row>
    <row r="16" spans="1:5" s="16" customFormat="1" ht="30" customHeight="1" thickBot="1" x14ac:dyDescent="0.2">
      <c r="A16" s="133"/>
      <c r="B16" s="26" t="s">
        <v>47</v>
      </c>
      <c r="C16" s="27" t="s">
        <v>87</v>
      </c>
      <c r="D16" s="28" t="s">
        <v>48</v>
      </c>
      <c r="E16" s="29" t="s">
        <v>206</v>
      </c>
    </row>
    <row r="17" spans="1:5" s="16" customFormat="1" ht="30" customHeight="1" x14ac:dyDescent="0.15">
      <c r="A17" s="131" t="s">
        <v>39</v>
      </c>
      <c r="B17" s="21" t="s">
        <v>40</v>
      </c>
      <c r="C17" s="134" t="s">
        <v>171</v>
      </c>
      <c r="D17" s="135"/>
      <c r="E17" s="136"/>
    </row>
    <row r="18" spans="1:5" s="16" customFormat="1" ht="30" customHeight="1" x14ac:dyDescent="0.15">
      <c r="A18" s="132"/>
      <c r="B18" s="22" t="s">
        <v>41</v>
      </c>
      <c r="C18" s="15">
        <v>6739000</v>
      </c>
      <c r="D18" s="23" t="s">
        <v>42</v>
      </c>
      <c r="E18" s="20">
        <v>6374000</v>
      </c>
    </row>
    <row r="19" spans="1:5" s="16" customFormat="1" ht="30" customHeight="1" x14ac:dyDescent="0.15">
      <c r="A19" s="132"/>
      <c r="B19" s="22" t="s">
        <v>43</v>
      </c>
      <c r="C19" s="13">
        <f>(+E19/C18)*100%</f>
        <v>0.94583766137409109</v>
      </c>
      <c r="D19" s="23" t="s">
        <v>18</v>
      </c>
      <c r="E19" s="20">
        <v>6374000</v>
      </c>
    </row>
    <row r="20" spans="1:5" s="16" customFormat="1" ht="30" customHeight="1" x14ac:dyDescent="0.15">
      <c r="A20" s="132"/>
      <c r="B20" s="22" t="s">
        <v>17</v>
      </c>
      <c r="C20" s="14" t="s">
        <v>216</v>
      </c>
      <c r="D20" s="23" t="s">
        <v>67</v>
      </c>
      <c r="E20" s="17" t="s">
        <v>217</v>
      </c>
    </row>
    <row r="21" spans="1:5" s="16" customFormat="1" ht="30" customHeight="1" x14ac:dyDescent="0.15">
      <c r="A21" s="132"/>
      <c r="B21" s="22" t="s">
        <v>44</v>
      </c>
      <c r="C21" s="24" t="s">
        <v>86</v>
      </c>
      <c r="D21" s="23" t="s">
        <v>45</v>
      </c>
      <c r="E21" s="17" t="s">
        <v>222</v>
      </c>
    </row>
    <row r="22" spans="1:5" s="16" customFormat="1" ht="30" customHeight="1" x14ac:dyDescent="0.15">
      <c r="A22" s="132"/>
      <c r="B22" s="22" t="s">
        <v>46</v>
      </c>
      <c r="C22" s="24" t="s">
        <v>128</v>
      </c>
      <c r="D22" s="23" t="s">
        <v>20</v>
      </c>
      <c r="E22" s="25" t="s">
        <v>218</v>
      </c>
    </row>
    <row r="23" spans="1:5" s="16" customFormat="1" ht="30" customHeight="1" thickBot="1" x14ac:dyDescent="0.2">
      <c r="A23" s="133"/>
      <c r="B23" s="26" t="s">
        <v>47</v>
      </c>
      <c r="C23" s="27" t="s">
        <v>87</v>
      </c>
      <c r="D23" s="28" t="s">
        <v>48</v>
      </c>
      <c r="E23" s="29" t="s">
        <v>219</v>
      </c>
    </row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4" zoomScale="85" zoomScaleNormal="85" workbookViewId="0">
      <selection activeCell="L26" sqref="L26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25" t="s">
        <v>13</v>
      </c>
      <c r="B1" s="125"/>
      <c r="C1" s="125"/>
      <c r="D1" s="125"/>
      <c r="E1" s="125"/>
      <c r="F1" s="125"/>
    </row>
    <row r="2" spans="1:6" ht="26.25" thickBot="1" x14ac:dyDescent="0.2">
      <c r="A2" s="3" t="s">
        <v>85</v>
      </c>
      <c r="B2" s="6"/>
      <c r="C2" s="7"/>
      <c r="D2" s="7"/>
      <c r="E2" s="1"/>
      <c r="F2" s="44" t="s">
        <v>37</v>
      </c>
    </row>
    <row r="3" spans="1:6" s="16" customFormat="1" ht="33.75" customHeight="1" thickTop="1" x14ac:dyDescent="0.15">
      <c r="A3" s="30" t="s">
        <v>16</v>
      </c>
      <c r="B3" s="137" t="str">
        <f>계약현황공개!C3</f>
        <v>2023. 진로특화 꾸미담 운영물품 제작</v>
      </c>
      <c r="C3" s="138"/>
      <c r="D3" s="138"/>
      <c r="E3" s="138"/>
      <c r="F3" s="139"/>
    </row>
    <row r="4" spans="1:6" s="16" customFormat="1" ht="25.5" customHeight="1" x14ac:dyDescent="0.15">
      <c r="A4" s="140" t="s">
        <v>24</v>
      </c>
      <c r="B4" s="143" t="s">
        <v>17</v>
      </c>
      <c r="C4" s="143" t="s">
        <v>67</v>
      </c>
      <c r="D4" s="49" t="s">
        <v>25</v>
      </c>
      <c r="E4" s="49" t="s">
        <v>18</v>
      </c>
      <c r="F4" s="52" t="s">
        <v>89</v>
      </c>
    </row>
    <row r="5" spans="1:6" s="16" customFormat="1" ht="25.5" customHeight="1" x14ac:dyDescent="0.15">
      <c r="A5" s="141"/>
      <c r="B5" s="144"/>
      <c r="C5" s="144"/>
      <c r="D5" s="49" t="s">
        <v>26</v>
      </c>
      <c r="E5" s="49" t="s">
        <v>19</v>
      </c>
      <c r="F5" s="52" t="s">
        <v>27</v>
      </c>
    </row>
    <row r="6" spans="1:6" s="16" customFormat="1" ht="25.5" customHeight="1" x14ac:dyDescent="0.15">
      <c r="A6" s="141"/>
      <c r="B6" s="145" t="str">
        <f>계약현황공개!C6</f>
        <v>2023.2.8.</v>
      </c>
      <c r="C6" s="147" t="str">
        <f>계약현황공개!E6</f>
        <v>2023.2.8.~2023.3.31.</v>
      </c>
      <c r="D6" s="149">
        <f>계약현황공개!C4</f>
        <v>21675000</v>
      </c>
      <c r="E6" s="149">
        <f>계약현황공개!E5</f>
        <v>19975000</v>
      </c>
      <c r="F6" s="151">
        <f>E6/D6</f>
        <v>0.92156862745098034</v>
      </c>
    </row>
    <row r="7" spans="1:6" s="16" customFormat="1" ht="25.5" customHeight="1" x14ac:dyDescent="0.15">
      <c r="A7" s="142"/>
      <c r="B7" s="146"/>
      <c r="C7" s="148"/>
      <c r="D7" s="150"/>
      <c r="E7" s="150"/>
      <c r="F7" s="152"/>
    </row>
    <row r="8" spans="1:6" s="16" customFormat="1" ht="25.5" customHeight="1" x14ac:dyDescent="0.15">
      <c r="A8" s="153" t="s">
        <v>20</v>
      </c>
      <c r="B8" s="50" t="s">
        <v>21</v>
      </c>
      <c r="C8" s="50" t="s">
        <v>30</v>
      </c>
      <c r="D8" s="164" t="s">
        <v>22</v>
      </c>
      <c r="E8" s="165"/>
      <c r="F8" s="166"/>
    </row>
    <row r="9" spans="1:6" s="16" customFormat="1" ht="30" customHeight="1" x14ac:dyDescent="0.15">
      <c r="A9" s="154"/>
      <c r="B9" s="32" t="str">
        <f>계약현황공개!E8</f>
        <v>하이맥스(강성윤)</v>
      </c>
      <c r="C9" s="32" t="s">
        <v>207</v>
      </c>
      <c r="D9" s="167" t="str">
        <f>계약현황공개!E9</f>
        <v xml:space="preserve">성남시 분당구 성남대로925번길 37-0 (야탑동) 한승베네피아 802호 </v>
      </c>
      <c r="E9" s="168"/>
      <c r="F9" s="169"/>
    </row>
    <row r="10" spans="1:6" s="16" customFormat="1" ht="30" customHeight="1" x14ac:dyDescent="0.15">
      <c r="A10" s="51" t="s">
        <v>29</v>
      </c>
      <c r="B10" s="155" t="s">
        <v>88</v>
      </c>
      <c r="C10" s="156"/>
      <c r="D10" s="156"/>
      <c r="E10" s="156"/>
      <c r="F10" s="157"/>
    </row>
    <row r="11" spans="1:6" s="16" customFormat="1" ht="30" customHeight="1" x14ac:dyDescent="0.15">
      <c r="A11" s="51" t="s">
        <v>28</v>
      </c>
      <c r="B11" s="158" t="s">
        <v>146</v>
      </c>
      <c r="C11" s="159"/>
      <c r="D11" s="159"/>
      <c r="E11" s="159"/>
      <c r="F11" s="160"/>
    </row>
    <row r="12" spans="1:6" s="16" customFormat="1" ht="25.5" customHeight="1" thickBot="1" x14ac:dyDescent="0.2">
      <c r="A12" s="31" t="s">
        <v>23</v>
      </c>
      <c r="B12" s="161"/>
      <c r="C12" s="162"/>
      <c r="D12" s="162"/>
      <c r="E12" s="162"/>
      <c r="F12" s="163"/>
    </row>
    <row r="13" spans="1:6" s="16" customFormat="1" ht="33.75" customHeight="1" thickTop="1" x14ac:dyDescent="0.15">
      <c r="A13" s="30" t="s">
        <v>16</v>
      </c>
      <c r="B13" s="137" t="str">
        <f>계약현황공개!C10</f>
        <v>외부 서측 경사로 난간 설치 공사</v>
      </c>
      <c r="C13" s="138"/>
      <c r="D13" s="138"/>
      <c r="E13" s="138"/>
      <c r="F13" s="139"/>
    </row>
    <row r="14" spans="1:6" s="16" customFormat="1" ht="25.5" customHeight="1" x14ac:dyDescent="0.15">
      <c r="A14" s="140" t="s">
        <v>24</v>
      </c>
      <c r="B14" s="143" t="s">
        <v>17</v>
      </c>
      <c r="C14" s="143" t="s">
        <v>67</v>
      </c>
      <c r="D14" s="49" t="s">
        <v>25</v>
      </c>
      <c r="E14" s="49" t="s">
        <v>18</v>
      </c>
      <c r="F14" s="52" t="s">
        <v>89</v>
      </c>
    </row>
    <row r="15" spans="1:6" s="16" customFormat="1" ht="25.5" customHeight="1" x14ac:dyDescent="0.15">
      <c r="A15" s="141"/>
      <c r="B15" s="144"/>
      <c r="C15" s="144"/>
      <c r="D15" s="49" t="s">
        <v>26</v>
      </c>
      <c r="E15" s="49" t="s">
        <v>19</v>
      </c>
      <c r="F15" s="52" t="s">
        <v>27</v>
      </c>
    </row>
    <row r="16" spans="1:6" s="16" customFormat="1" ht="25.5" customHeight="1" x14ac:dyDescent="0.15">
      <c r="A16" s="141"/>
      <c r="B16" s="145" t="str">
        <f>계약현황공개!C13</f>
        <v>2023.2.15.</v>
      </c>
      <c r="C16" s="147" t="str">
        <f>계약현황공개!E13</f>
        <v>2023.2.15.~2023.2.24.</v>
      </c>
      <c r="D16" s="149">
        <f>계약현황공개!C11</f>
        <v>7100000</v>
      </c>
      <c r="E16" s="149">
        <f>계약현황공개!E12</f>
        <v>6674000</v>
      </c>
      <c r="F16" s="151">
        <f>E16/D16</f>
        <v>0.94</v>
      </c>
    </row>
    <row r="17" spans="1:6" s="16" customFormat="1" ht="25.5" customHeight="1" x14ac:dyDescent="0.15">
      <c r="A17" s="142"/>
      <c r="B17" s="146"/>
      <c r="C17" s="148"/>
      <c r="D17" s="150"/>
      <c r="E17" s="150"/>
      <c r="F17" s="152"/>
    </row>
    <row r="18" spans="1:6" s="16" customFormat="1" ht="25.5" customHeight="1" x14ac:dyDescent="0.15">
      <c r="A18" s="153" t="s">
        <v>20</v>
      </c>
      <c r="B18" s="122" t="s">
        <v>21</v>
      </c>
      <c r="C18" s="122" t="s">
        <v>30</v>
      </c>
      <c r="D18" s="164" t="s">
        <v>22</v>
      </c>
      <c r="E18" s="165"/>
      <c r="F18" s="166"/>
    </row>
    <row r="19" spans="1:6" s="16" customFormat="1" ht="30" customHeight="1" x14ac:dyDescent="0.15">
      <c r="A19" s="154"/>
      <c r="B19" s="32" t="str">
        <f>계약현황공개!E15</f>
        <v>주식회사 집텍(염경학)</v>
      </c>
      <c r="C19" s="32" t="s">
        <v>208</v>
      </c>
      <c r="D19" s="167" t="str">
        <f>계약현황공개!E16</f>
        <v>성남시 중원구 광명로342번길(금광동)</v>
      </c>
      <c r="E19" s="168"/>
      <c r="F19" s="169"/>
    </row>
    <row r="20" spans="1:6" s="16" customFormat="1" ht="30" customHeight="1" x14ac:dyDescent="0.15">
      <c r="A20" s="51" t="s">
        <v>29</v>
      </c>
      <c r="B20" s="155" t="s">
        <v>88</v>
      </c>
      <c r="C20" s="156"/>
      <c r="D20" s="156"/>
      <c r="E20" s="156"/>
      <c r="F20" s="157"/>
    </row>
    <row r="21" spans="1:6" s="16" customFormat="1" ht="30" customHeight="1" x14ac:dyDescent="0.15">
      <c r="A21" s="51" t="s">
        <v>28</v>
      </c>
      <c r="B21" s="158" t="s">
        <v>85</v>
      </c>
      <c r="C21" s="159"/>
      <c r="D21" s="159"/>
      <c r="E21" s="159"/>
      <c r="F21" s="160"/>
    </row>
    <row r="22" spans="1:6" s="16" customFormat="1" ht="25.5" customHeight="1" thickBot="1" x14ac:dyDescent="0.2">
      <c r="A22" s="31" t="s">
        <v>23</v>
      </c>
      <c r="B22" s="161"/>
      <c r="C22" s="162"/>
      <c r="D22" s="162"/>
      <c r="E22" s="162"/>
      <c r="F22" s="163"/>
    </row>
    <row r="23" spans="1:6" s="16" customFormat="1" ht="33.75" customHeight="1" thickTop="1" x14ac:dyDescent="0.15">
      <c r="A23" s="30" t="s">
        <v>16</v>
      </c>
      <c r="B23" s="137" t="str">
        <f>계약현황공개!C17</f>
        <v>3층 강의실 개수대 설치 공사</v>
      </c>
      <c r="C23" s="138"/>
      <c r="D23" s="138"/>
      <c r="E23" s="138"/>
      <c r="F23" s="139"/>
    </row>
    <row r="24" spans="1:6" s="16" customFormat="1" ht="25.5" customHeight="1" x14ac:dyDescent="0.15">
      <c r="A24" s="140" t="s">
        <v>24</v>
      </c>
      <c r="B24" s="143" t="s">
        <v>17</v>
      </c>
      <c r="C24" s="143" t="s">
        <v>67</v>
      </c>
      <c r="D24" s="49" t="s">
        <v>25</v>
      </c>
      <c r="E24" s="49" t="s">
        <v>18</v>
      </c>
      <c r="F24" s="52" t="s">
        <v>89</v>
      </c>
    </row>
    <row r="25" spans="1:6" s="16" customFormat="1" ht="25.5" customHeight="1" x14ac:dyDescent="0.15">
      <c r="A25" s="141"/>
      <c r="B25" s="144"/>
      <c r="C25" s="144"/>
      <c r="D25" s="49" t="s">
        <v>26</v>
      </c>
      <c r="E25" s="49" t="s">
        <v>19</v>
      </c>
      <c r="F25" s="52" t="s">
        <v>27</v>
      </c>
    </row>
    <row r="26" spans="1:6" s="16" customFormat="1" ht="25.5" customHeight="1" x14ac:dyDescent="0.15">
      <c r="A26" s="141"/>
      <c r="B26" s="145" t="str">
        <f>계약현황공개!C20</f>
        <v>2023.2.14.</v>
      </c>
      <c r="C26" s="147" t="str">
        <f>계약현황공개!E20</f>
        <v>2023.2.14.~2023.2.24.</v>
      </c>
      <c r="D26" s="149">
        <f>계약현황공개!C18</f>
        <v>6739000</v>
      </c>
      <c r="E26" s="149">
        <f>계약현황공개!E19</f>
        <v>6374000</v>
      </c>
      <c r="F26" s="151">
        <f>E26/D26</f>
        <v>0.94583766137409109</v>
      </c>
    </row>
    <row r="27" spans="1:6" s="16" customFormat="1" ht="25.5" customHeight="1" x14ac:dyDescent="0.15">
      <c r="A27" s="142"/>
      <c r="B27" s="146"/>
      <c r="C27" s="148"/>
      <c r="D27" s="150"/>
      <c r="E27" s="150"/>
      <c r="F27" s="152"/>
    </row>
    <row r="28" spans="1:6" s="16" customFormat="1" ht="25.5" customHeight="1" x14ac:dyDescent="0.15">
      <c r="A28" s="153" t="s">
        <v>20</v>
      </c>
      <c r="B28" s="122" t="s">
        <v>21</v>
      </c>
      <c r="C28" s="122" t="s">
        <v>30</v>
      </c>
      <c r="D28" s="164" t="s">
        <v>22</v>
      </c>
      <c r="E28" s="165"/>
      <c r="F28" s="166"/>
    </row>
    <row r="29" spans="1:6" s="16" customFormat="1" ht="30" customHeight="1" x14ac:dyDescent="0.15">
      <c r="A29" s="154"/>
      <c r="B29" s="32" t="str">
        <f>계약현황공개!E22</f>
        <v>덕우설비(김정덕)</v>
      </c>
      <c r="C29" s="32" t="s">
        <v>220</v>
      </c>
      <c r="D29" s="167" t="str">
        <f>계약현황공개!E23</f>
        <v>성남시 수정구 산성대로157번길 16-1(수진동)</v>
      </c>
      <c r="E29" s="168"/>
      <c r="F29" s="169"/>
    </row>
    <row r="30" spans="1:6" s="16" customFormat="1" ht="30" customHeight="1" x14ac:dyDescent="0.15">
      <c r="A30" s="51" t="s">
        <v>29</v>
      </c>
      <c r="B30" s="155" t="s">
        <v>88</v>
      </c>
      <c r="C30" s="156"/>
      <c r="D30" s="156"/>
      <c r="E30" s="156"/>
      <c r="F30" s="157"/>
    </row>
    <row r="31" spans="1:6" s="16" customFormat="1" ht="30" customHeight="1" x14ac:dyDescent="0.15">
      <c r="A31" s="51" t="s">
        <v>28</v>
      </c>
      <c r="B31" s="158" t="s">
        <v>85</v>
      </c>
      <c r="C31" s="159"/>
      <c r="D31" s="159"/>
      <c r="E31" s="159"/>
      <c r="F31" s="160"/>
    </row>
    <row r="32" spans="1:6" s="16" customFormat="1" ht="25.5" customHeight="1" thickBot="1" x14ac:dyDescent="0.2">
      <c r="A32" s="31" t="s">
        <v>23</v>
      </c>
      <c r="B32" s="161"/>
      <c r="C32" s="162"/>
      <c r="D32" s="162"/>
      <c r="E32" s="162"/>
      <c r="F32" s="163"/>
    </row>
    <row r="33" ht="14.25" thickTop="1" x14ac:dyDescent="0.15"/>
  </sheetData>
  <mergeCells count="46"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2023-03-06T06:25:21Z</dcterms:modified>
</cp:coreProperties>
</file>