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5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29" i="9" l="1"/>
  <c r="B129" i="9"/>
  <c r="E126" i="9"/>
  <c r="D126" i="9"/>
  <c r="C126" i="9"/>
  <c r="B126" i="9"/>
  <c r="B123" i="9"/>
  <c r="C89" i="8"/>
  <c r="F126" i="9"/>
  <c r="D119" i="9"/>
  <c r="B119" i="9"/>
  <c r="E116" i="9"/>
  <c r="D116" i="9"/>
  <c r="C116" i="9"/>
  <c r="B116" i="9"/>
  <c r="B113" i="9"/>
  <c r="F116" i="9"/>
  <c r="C82" i="8"/>
  <c r="D109" i="9" l="1"/>
  <c r="B109" i="9"/>
  <c r="E106" i="9"/>
  <c r="D106" i="9"/>
  <c r="C106" i="9"/>
  <c r="B106" i="9"/>
  <c r="B103" i="9"/>
  <c r="C75" i="8"/>
  <c r="D99" i="9"/>
  <c r="B99" i="9"/>
  <c r="E96" i="9"/>
  <c r="D96" i="9"/>
  <c r="C96" i="9"/>
  <c r="B96" i="9"/>
  <c r="B93" i="9"/>
  <c r="C68" i="8"/>
  <c r="D89" i="9"/>
  <c r="B89" i="9"/>
  <c r="E86" i="9"/>
  <c r="F86" i="9" s="1"/>
  <c r="D86" i="9"/>
  <c r="C86" i="9"/>
  <c r="B86" i="9"/>
  <c r="B83" i="9"/>
  <c r="C61" i="8"/>
  <c r="D59" i="9"/>
  <c r="B59" i="9"/>
  <c r="E56" i="9"/>
  <c r="D56" i="9"/>
  <c r="C56" i="9"/>
  <c r="B56" i="9"/>
  <c r="B53" i="9"/>
  <c r="C40" i="8"/>
  <c r="D9" i="9"/>
  <c r="B9" i="9"/>
  <c r="E6" i="9"/>
  <c r="D6" i="9"/>
  <c r="C6" i="9"/>
  <c r="B6" i="9"/>
  <c r="B3" i="9"/>
  <c r="C5" i="8"/>
  <c r="F106" i="9" l="1"/>
  <c r="F96" i="9"/>
  <c r="F56" i="9"/>
  <c r="F6" i="9"/>
  <c r="D69" i="9"/>
  <c r="B69" i="9"/>
  <c r="E66" i="9"/>
  <c r="D66" i="9"/>
  <c r="C66" i="9"/>
  <c r="B66" i="9"/>
  <c r="B63" i="9"/>
  <c r="D49" i="9"/>
  <c r="B49" i="9"/>
  <c r="E46" i="9"/>
  <c r="D46" i="9"/>
  <c r="C46" i="9"/>
  <c r="B46" i="9"/>
  <c r="B43" i="9"/>
  <c r="D79" i="9" l="1"/>
  <c r="B79" i="9"/>
  <c r="E76" i="9"/>
  <c r="D76" i="9"/>
  <c r="C76" i="9"/>
  <c r="B76" i="9"/>
  <c r="B73" i="9"/>
  <c r="F46" i="9"/>
  <c r="C54" i="8"/>
  <c r="C47" i="8"/>
  <c r="C33" i="8"/>
  <c r="F76" i="9" l="1"/>
  <c r="F66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<sst xmlns="http://schemas.openxmlformats.org/spreadsheetml/2006/main" count="1006" uniqueCount="391">
  <si>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</si>
  <si>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</si>
  <si>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</si>
  <si>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</si>
  <si>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</si>
  <si>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</si>
  <si>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</si>
  <si>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</si>
  <si>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</si>
  <si>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</si>
  <si>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</si>
  <si>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</si>
  <si>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</si>
  <si>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</si>
  <si>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</si>
  <si>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</si>
  <si>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</si>
  <si>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</si>
  <si>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</si>
  <si>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</si>
  <si>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</si>
  <si>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</si>
  <si>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</si>
  <si>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</si>
  <si>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</si>
  <si>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</si>
  <si>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</si>
  <si>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</si>
  <si>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</si>
  <si>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</si>
  <si>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</si>
  <si>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</si>
  <si>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</si>
  <si>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</si>
  <si>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</si>
  <si>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</si>
  <si>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</si>
  <si>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</si>
  <si>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</si>
  <si>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</si>
  <si>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</si>
  <si>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</si>
  <si>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</si>
  <si>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</si>
  <si>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</si>
  <si>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</si>
  <si>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</si>
  <si>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</si>
  <si>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</si>
  <si>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</si>
  <si>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</si>
  <si>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</si>
  <si>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</si>
  <si>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</si>
  <si>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</si>
  <si>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</si>
  <si>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</si>
  <si>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</si>
  <si>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</si>
  <si>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</si>
  <si>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</si>
  <si>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</si>
  <si>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</si>
  <si>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</si>
  <si>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</si>
  <si>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</si>
  <si>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</si>
  <si>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</si>
  <si>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</si>
  <si>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</si>
  <si>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</si>
  <si>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</si>
  <si>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</si>
  <si>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</si>
  <si>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</si>
  <si>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</si>
  <si>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</si>
  <si>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</si>
  <si>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</si>
  <si>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</si>
  <si>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</si>
  <si>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</si>
  <si>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</si>
  <si>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</si>
  <si>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</si>
  <si>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</si>
  <si>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</si>
  <si>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</si>
  <si>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</si>
  <si>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</si>
  <si>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</si>
  <si>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</si>
  <si>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</si>
  <si>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</si>
  <si>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</si>
  <si>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</si>
  <si>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</si>
  <si>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</si>
  <si>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</si>
  <si>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</si>
  <si>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</si>
  <si>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</si>
  <si>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</si>
  <si>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</si>
  <si>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</si>
  <si>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</si>
  <si>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</si>
  <si>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</si>
  <si>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</si>
  <si>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</si>
  <si>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</si>
  <si>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</si>
  <si>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</si>
  <si>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</si>
  <si>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</si>
  <si>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</si>
  <si>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</si>
  <si>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</si>
  <si>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</si>
  <si>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</si>
  <si>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</si>
  <si>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</si>
  <si>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</si>
  <si>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</si>
  <si>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</si>
  <si>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</si>
  <si>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</si>
  <si>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</si>
  <si>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</si>
  <si>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</si>
  <si>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</si>
  <si>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</si>
  <si>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</si>
  <si>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</si>
  <si>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</si>
  <si>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</si>
  <si>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</si>
  <si>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</si>
  <si>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</si>
  <si>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</si>
  <si>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</si>
  <si>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</si>
  <si>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</si>
  <si>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</si>
  <si>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</si>
  <si>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</si>
  <si>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</si>
  <si>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</si>
  <si>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</si>
  <si>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</si>
  <si>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</si>
  <si>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</si>
  <si>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</si>
  <si>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</si>
  <si>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</si>
  <si>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</si>
  <si>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</si>
  <si>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기타</t>
  </si>
  <si>
    <t>행복도시락</t>
    <phoneticPr fontId="30" type="noConversion"/>
  </si>
  <si>
    <t>일반</t>
    <phoneticPr fontId="4" type="noConversion"/>
  </si>
  <si>
    <t>중원</t>
    <phoneticPr fontId="4" type="noConversion"/>
  </si>
  <si>
    <t>김성렬</t>
    <phoneticPr fontId="4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</si>
  <si>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</si>
  <si>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</si>
  <si>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</si>
  <si>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</si>
  <si>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</si>
  <si>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</si>
  <si>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2021. 복합기 임차(연간계약)-4월분</t>
    <phoneticPr fontId="30" type="noConversion"/>
  </si>
  <si>
    <t>이기관</t>
    <phoneticPr fontId="4" type="noConversion"/>
  </si>
  <si>
    <t>031-729-9313</t>
    <phoneticPr fontId="4" type="noConversion"/>
  </si>
  <si>
    <t>평화학교(초등/중등) 운영을 위한 워크북 제작</t>
    <phoneticPr fontId="4" type="noConversion"/>
  </si>
  <si>
    <t>2021.05.04.</t>
    <phoneticPr fontId="4" type="noConversion"/>
  </si>
  <si>
    <t>2021.05.04.~2021.05.10.</t>
    <phoneticPr fontId="4" type="noConversion"/>
  </si>
  <si>
    <t>2021.05.10.</t>
    <phoneticPr fontId="4" type="noConversion"/>
  </si>
  <si>
    <t>일반</t>
    <phoneticPr fontId="4" type="noConversion"/>
  </si>
  <si>
    <t>조아트(정회일)</t>
    <phoneticPr fontId="4" type="noConversion"/>
  </si>
  <si>
    <t>성남시 수정구 수정로 251번길 7</t>
    <phoneticPr fontId="4" type="noConversion"/>
  </si>
  <si>
    <t>정회일</t>
    <phoneticPr fontId="4" type="noConversion"/>
  </si>
  <si>
    <t>수영장 타일 청소</t>
    <phoneticPr fontId="4" type="noConversion"/>
  </si>
  <si>
    <t>2021.05.04.~2021.05.07.</t>
    <phoneticPr fontId="4" type="noConversion"/>
  </si>
  <si>
    <t>2021.05.07.</t>
    <phoneticPr fontId="4" type="noConversion"/>
  </si>
  <si>
    <t>우나환경(김혜정)</t>
    <phoneticPr fontId="4" type="noConversion"/>
  </si>
  <si>
    <t>성남시 수정구 수정남로 279번길 1</t>
    <phoneticPr fontId="4" type="noConversion"/>
  </si>
  <si>
    <t>김혜정</t>
    <phoneticPr fontId="4" type="noConversion"/>
  </si>
  <si>
    <t>2021. 차염발생장치(소금물전기분해장치)렌탈 1차</t>
    <phoneticPr fontId="4" type="noConversion"/>
  </si>
  <si>
    <t>2021.05.07.</t>
    <phoneticPr fontId="4" type="noConversion"/>
  </si>
  <si>
    <t>2021.05.07.~2021.07.31.</t>
    <phoneticPr fontId="4" type="noConversion"/>
  </si>
  <si>
    <t>2021.07.31.</t>
    <phoneticPr fontId="4" type="noConversion"/>
  </si>
  <si>
    <t>하이클로(장희정)</t>
    <phoneticPr fontId="4" type="noConversion"/>
  </si>
  <si>
    <t>부산광역시 해운대구 센텀6로 21(우동)</t>
    <phoneticPr fontId="4" type="noConversion"/>
  </si>
  <si>
    <t>장희정</t>
    <phoneticPr fontId="4" type="noConversion"/>
  </si>
  <si>
    <t>냉온수기 세관 작업</t>
    <phoneticPr fontId="4" type="noConversion"/>
  </si>
  <si>
    <t>2021.05.14.</t>
    <phoneticPr fontId="4" type="noConversion"/>
  </si>
  <si>
    <t>2021.05.14.~2021.05.20.</t>
    <phoneticPr fontId="4" type="noConversion"/>
  </si>
  <si>
    <t>2021.05.20.</t>
    <phoneticPr fontId="4" type="noConversion"/>
  </si>
  <si>
    <t>신한공조(장상현)</t>
    <phoneticPr fontId="4" type="noConversion"/>
  </si>
  <si>
    <t>안양시 동안구 엘에스로 92</t>
    <phoneticPr fontId="4" type="noConversion"/>
  </si>
  <si>
    <t>장상현</t>
    <phoneticPr fontId="4" type="noConversion"/>
  </si>
  <si>
    <t>2021.05.06.</t>
    <phoneticPr fontId="4" type="noConversion"/>
  </si>
  <si>
    <t>2021. 성년의날기념행사 온라인중계촬영장비 임차</t>
    <phoneticPr fontId="4" type="noConversion"/>
  </si>
  <si>
    <t>2021.05.08.~2021.05.20.</t>
    <phoneticPr fontId="4" type="noConversion"/>
  </si>
  <si>
    <t>커넥티움 성남(강인성)</t>
    <phoneticPr fontId="4" type="noConversion"/>
  </si>
  <si>
    <t>성남시 중원구 둔촌대로 190번길 2(하대원동)</t>
    <phoneticPr fontId="4" type="noConversion"/>
  </si>
  <si>
    <t>강인성</t>
    <phoneticPr fontId="4" type="noConversion"/>
  </si>
  <si>
    <t>2021. 성년의날기념행사 성년의 시작 책자 제작</t>
    <phoneticPr fontId="4" type="noConversion"/>
  </si>
  <si>
    <t>2021.05.13.</t>
    <phoneticPr fontId="4" type="noConversion"/>
  </si>
  <si>
    <t>2021.05.13.~2021.05.17.</t>
    <phoneticPr fontId="4" type="noConversion"/>
  </si>
  <si>
    <t>2021.05.17.</t>
    <phoneticPr fontId="4" type="noConversion"/>
  </si>
  <si>
    <t>윰디자인(김유미)</t>
    <phoneticPr fontId="4" type="noConversion"/>
  </si>
  <si>
    <t>성남시 분당구 정자로 76번길 11</t>
    <phoneticPr fontId="4" type="noConversion"/>
  </si>
  <si>
    <t>김유미</t>
    <phoneticPr fontId="4" type="noConversion"/>
  </si>
  <si>
    <t>중원청소년수련관</t>
    <phoneticPr fontId="4" type="noConversion"/>
  </si>
  <si>
    <t>수련관 옥외공간 보도블럭 정비공사 폐기물처리용역</t>
    <phoneticPr fontId="4" type="noConversion"/>
  </si>
  <si>
    <t>주식회사 새한산업</t>
    <phoneticPr fontId="4" type="noConversion"/>
  </si>
  <si>
    <t>2021.03.30.~2021.05.12.</t>
    <phoneticPr fontId="4" type="noConversion"/>
  </si>
  <si>
    <t>461.0 ton</t>
    <phoneticPr fontId="4" type="noConversion"/>
  </si>
  <si>
    <t>540.4 ton</t>
    <phoneticPr fontId="4" type="noConversion"/>
  </si>
  <si>
    <t>폐기물량의 증가</t>
    <phoneticPr fontId="4" type="noConversion"/>
  </si>
  <si>
    <t>썸썸스페이스 공유오피스 구축 운영물품 구입</t>
    <phoneticPr fontId="4" type="noConversion"/>
  </si>
  <si>
    <t>2021.05.03.</t>
    <phoneticPr fontId="4" type="noConversion"/>
  </si>
  <si>
    <t>2021.05.03.~2021.05.14.</t>
    <phoneticPr fontId="4" type="noConversion"/>
  </si>
  <si>
    <t>인터넷구매</t>
    <phoneticPr fontId="4" type="noConversion"/>
  </si>
  <si>
    <t>2021.05.14.</t>
    <phoneticPr fontId="4" type="noConversion"/>
  </si>
  <si>
    <t>㈜동양오에이퍼니처(박민수)</t>
    <phoneticPr fontId="4" type="noConversion"/>
  </si>
  <si>
    <t>서울특별시 동작구 동작대로 145 (사당동)</t>
    <phoneticPr fontId="4" type="noConversion"/>
  </si>
  <si>
    <t>박민수</t>
    <phoneticPr fontId="4" type="noConversion"/>
  </si>
  <si>
    <t>인터넷구매</t>
    <phoneticPr fontId="4" type="noConversion"/>
  </si>
  <si>
    <t>2021. 성년의날기념행사 특별공연 출연계약</t>
    <phoneticPr fontId="4" type="noConversion"/>
  </si>
  <si>
    <t>2021.05.12.</t>
    <phoneticPr fontId="4" type="noConversion"/>
  </si>
  <si>
    <t>2021.05.12.~2021.05.15.</t>
    <phoneticPr fontId="4" type="noConversion"/>
  </si>
  <si>
    <t>2021.05.15.</t>
    <phoneticPr fontId="4" type="noConversion"/>
  </si>
  <si>
    <t>서울특별시 마포구 와우산로 29길 13</t>
    <phoneticPr fontId="4" type="noConversion"/>
  </si>
  <si>
    <t>매직스트로베리 주식회사(김형수)</t>
    <phoneticPr fontId="4" type="noConversion"/>
  </si>
  <si>
    <t>김형수</t>
    <phoneticPr fontId="4" type="noConversion"/>
  </si>
  <si>
    <t>사무용의자 구입</t>
    <phoneticPr fontId="4" type="noConversion"/>
  </si>
  <si>
    <t>2021.05.14.~2021.06.13.</t>
    <phoneticPr fontId="4" type="noConversion"/>
  </si>
  <si>
    <t>나라장터종합쇼핑몰</t>
    <phoneticPr fontId="4" type="noConversion"/>
  </si>
  <si>
    <t>2021.06.13.(예정)</t>
    <phoneticPr fontId="4" type="noConversion"/>
  </si>
  <si>
    <t>서울지방조달청</t>
    <phoneticPr fontId="4" type="noConversion"/>
  </si>
  <si>
    <t>조달구매</t>
    <phoneticPr fontId="4" type="noConversion"/>
  </si>
  <si>
    <t>서울 서초구 반포대로 217 (반포동 520-3)</t>
    <phoneticPr fontId="4" type="noConversion"/>
  </si>
  <si>
    <t>나라장터 조달구매 종합쇼핑몰</t>
    <phoneticPr fontId="4" type="noConversion"/>
  </si>
  <si>
    <t>온새미로실 냉난방기 구입</t>
    <phoneticPr fontId="4" type="noConversion"/>
  </si>
  <si>
    <t>2021.05.17.</t>
    <phoneticPr fontId="4" type="noConversion"/>
  </si>
  <si>
    <t>2021.05.17.~2021.07.16.</t>
    <phoneticPr fontId="4" type="noConversion"/>
  </si>
  <si>
    <t>2021.07.15.(예정)</t>
    <phoneticPr fontId="4" type="noConversion"/>
  </si>
  <si>
    <t>방과후아카데미실 및 안내실 냉난방기 구입</t>
    <phoneticPr fontId="4" type="noConversion"/>
  </si>
  <si>
    <t>2021.05.24.</t>
    <phoneticPr fontId="4" type="noConversion"/>
  </si>
  <si>
    <t>강남이엔지 주식회사(김중호)</t>
    <phoneticPr fontId="4" type="noConversion"/>
  </si>
  <si>
    <t>성남시 분당구 장미로 122번길 3-17(야탑동)</t>
    <phoneticPr fontId="4" type="noConversion"/>
  </si>
  <si>
    <t>김중호</t>
    <phoneticPr fontId="4" type="noConversion"/>
  </si>
  <si>
    <t>2021.05.19.</t>
    <phoneticPr fontId="4" type="noConversion"/>
  </si>
  <si>
    <t>2021. 방역 소독실시(연간계약)-5월분</t>
    <phoneticPr fontId="30" type="noConversion"/>
  </si>
  <si>
    <t>2021. 인터넷전화 사용료(연간계약)-4월사용분</t>
    <phoneticPr fontId="30" type="noConversion"/>
  </si>
  <si>
    <t>2021. 인터넷전화 사용료(연간계약)-4월사용분</t>
    <phoneticPr fontId="30" type="noConversion"/>
  </si>
  <si>
    <t>2021.4.30.</t>
    <phoneticPr fontId="4" type="noConversion"/>
  </si>
  <si>
    <t>2021.5.24.</t>
    <phoneticPr fontId="4" type="noConversion"/>
  </si>
  <si>
    <t>2021. 인터넷망 사용료(연간계약)-4월사용분</t>
    <phoneticPr fontId="30" type="noConversion"/>
  </si>
  <si>
    <t>2021. 인터넷망 사용료(연간계약)-4월 사용분</t>
    <phoneticPr fontId="30" type="noConversion"/>
  </si>
  <si>
    <t>전기시설 보수공사</t>
    <phoneticPr fontId="4" type="noConversion"/>
  </si>
  <si>
    <t>전기</t>
  </si>
  <si>
    <t>이선호</t>
    <phoneticPr fontId="4" type="noConversion"/>
  </si>
  <si>
    <t>031-729-9311</t>
    <phoneticPr fontId="4" type="noConversion"/>
  </si>
  <si>
    <t>보일러(부스타 2톤) 세관작업</t>
    <phoneticPr fontId="4" type="noConversion"/>
  </si>
  <si>
    <t>031-729-9319</t>
    <phoneticPr fontId="4" type="noConversion"/>
  </si>
  <si>
    <t>정화조 청소 실시</t>
    <phoneticPr fontId="4" type="noConversion"/>
  </si>
  <si>
    <t>수의</t>
    <phoneticPr fontId="4" type="noConversion"/>
  </si>
  <si>
    <t>중원</t>
    <phoneticPr fontId="4" type="noConversion"/>
  </si>
  <si>
    <t>031-729-9319</t>
    <phoneticPr fontId="4" type="noConversion"/>
  </si>
  <si>
    <t>공연장 및 체육관 음향장비 이전설치</t>
    <phoneticPr fontId="4" type="noConversion"/>
  </si>
  <si>
    <t>2021. 무인경비시스템(연간계약)-5월분</t>
    <phoneticPr fontId="30" type="noConversion"/>
  </si>
  <si>
    <t>2021.05.31.</t>
    <phoneticPr fontId="4" type="noConversion"/>
  </si>
  <si>
    <t>2021.05.31.</t>
    <phoneticPr fontId="4" type="noConversion"/>
  </si>
  <si>
    <t xml:space="preserve">2021. 소방시설 위탁관리(연간계약)-5월분 </t>
    <phoneticPr fontId="30" type="noConversion"/>
  </si>
  <si>
    <t xml:space="preserve">2021. 소방시설 위탁관리(연간계약)-5월분 </t>
    <phoneticPr fontId="30" type="noConversion"/>
  </si>
  <si>
    <t>청소년어울림마당 2회차 PET밀리가 떴다 영상장비 임차</t>
    <phoneticPr fontId="4" type="noConversion"/>
  </si>
  <si>
    <t>2021.05.21.</t>
    <phoneticPr fontId="4" type="noConversion"/>
  </si>
  <si>
    <t>2021.05.21.~2021.06.05.</t>
    <phoneticPr fontId="4" type="noConversion"/>
  </si>
  <si>
    <t>2021.06.05.</t>
    <phoneticPr fontId="4" type="noConversion"/>
  </si>
  <si>
    <t>2021.05.24.~2021.06.11.</t>
    <phoneticPr fontId="4" type="noConversion"/>
  </si>
  <si>
    <t>2021.06.11.(예정)</t>
    <phoneticPr fontId="4" type="noConversion"/>
  </si>
  <si>
    <t>사진공방 TOOK(박종성)</t>
    <phoneticPr fontId="4" type="noConversion"/>
  </si>
  <si>
    <t>성남시 분당구 매화로 54 (야탑동)</t>
    <phoneticPr fontId="4" type="noConversion"/>
  </si>
  <si>
    <t>박종성</t>
    <phoneticPr fontId="4" type="noConversion"/>
  </si>
  <si>
    <t>청소년어울림마당 2회차 PET밀리가 떴다 특별강연</t>
    <phoneticPr fontId="4" type="noConversion"/>
  </si>
  <si>
    <t>2021.05.31.</t>
    <phoneticPr fontId="4" type="noConversion"/>
  </si>
  <si>
    <t>㈜마인드캣(나응식)</t>
    <phoneticPr fontId="4" type="noConversion"/>
  </si>
  <si>
    <t>서울특별시 강남구 학동로6길 18, 1층(논현동)</t>
    <phoneticPr fontId="4" type="noConversion"/>
  </si>
  <si>
    <t>나응식</t>
    <phoneticPr fontId="4" type="noConversion"/>
  </si>
  <si>
    <t>2021. 승강기 위탁관리(연간계약)-5월분</t>
    <phoneticPr fontId="30" type="noConversion"/>
  </si>
  <si>
    <t>2021.06.01.</t>
    <phoneticPr fontId="4" type="noConversion"/>
  </si>
  <si>
    <t>2021. 승강기 위탁관리(연간계약)-5월분</t>
    <phoneticPr fontId="30" type="noConversion"/>
  </si>
  <si>
    <t>2021. 차염발생장치 위탁대행비-5월분</t>
    <phoneticPr fontId="30" type="noConversion"/>
  </si>
  <si>
    <t>㈜하이클로</t>
    <phoneticPr fontId="30" type="noConversion"/>
  </si>
  <si>
    <t>2021.07.31.</t>
    <phoneticPr fontId="30" type="noConversion"/>
  </si>
  <si>
    <t>2021. 차염발생장치 위탁대행비-5월분</t>
    <phoneticPr fontId="30" type="noConversion"/>
  </si>
  <si>
    <t>㈜하이클로</t>
    <phoneticPr fontId="30" type="noConversion"/>
  </si>
  <si>
    <t>2021. 시설관리 용역(연간계약)-5월분</t>
    <phoneticPr fontId="30" type="noConversion"/>
  </si>
  <si>
    <t>2021.06.02.</t>
    <phoneticPr fontId="4" type="noConversion"/>
  </si>
  <si>
    <t>수련관 옥외공간 보도블럭 정비공사 폐기물처리용역</t>
    <phoneticPr fontId="30" type="noConversion"/>
  </si>
  <si>
    <t xml:space="preserve">평화학교(초등/중등) 운영을 위한 워크북제작 </t>
    <phoneticPr fontId="30" type="noConversion"/>
  </si>
  <si>
    <t>수영장 타일 청소</t>
    <phoneticPr fontId="30" type="noConversion"/>
  </si>
  <si>
    <t>2021. 성년의날기념행사 온라인중계촬영장비 임차</t>
    <phoneticPr fontId="30" type="noConversion"/>
  </si>
  <si>
    <t>2021. 성년의날기념행사 특별공연 출연계약</t>
    <phoneticPr fontId="30" type="noConversion"/>
  </si>
  <si>
    <t>2021. 성년의날기념행사 성년의 시작 책자 제작</t>
    <phoneticPr fontId="30" type="noConversion"/>
  </si>
  <si>
    <t>사무용의자 구입</t>
    <phoneticPr fontId="30" type="noConversion"/>
  </si>
  <si>
    <t>냉온수기 세관작업</t>
    <phoneticPr fontId="30" type="noConversion"/>
  </si>
  <si>
    <t>청소년어울림마당 2회차 PET밀리가 떴다 특별강연</t>
    <phoneticPr fontId="30" type="noConversion"/>
  </si>
  <si>
    <t>청소년어울림마당 2회차 PET밀리가 떴다 특별강연</t>
    <phoneticPr fontId="30" type="noConversion"/>
  </si>
  <si>
    <t>2021.05.07.</t>
    <phoneticPr fontId="30" type="noConversion"/>
  </si>
  <si>
    <t>2021.05.31.</t>
    <phoneticPr fontId="30" type="noConversion"/>
  </si>
  <si>
    <t>2021.05.17.</t>
    <phoneticPr fontId="30" type="noConversion"/>
  </si>
  <si>
    <t>2021.05.20.</t>
    <phoneticPr fontId="30" type="noConversion"/>
  </si>
  <si>
    <t>2021.05.15.</t>
    <phoneticPr fontId="30" type="noConversion"/>
  </si>
  <si>
    <t>2021.06.13.</t>
    <phoneticPr fontId="30" type="noConversion"/>
  </si>
  <si>
    <t>2021.05.12.</t>
    <phoneticPr fontId="30" type="noConversion"/>
  </si>
  <si>
    <t>2021.05.10.</t>
    <phoneticPr fontId="30" type="noConversion"/>
  </si>
  <si>
    <t>2021.05.20.</t>
    <phoneticPr fontId="30" type="noConversion"/>
  </si>
  <si>
    <t>주식회사 새한산업</t>
    <phoneticPr fontId="30" type="noConversion"/>
  </si>
  <si>
    <t>㈜동양오에이퍼니처</t>
    <phoneticPr fontId="30" type="noConversion"/>
  </si>
  <si>
    <t>우나환경</t>
    <phoneticPr fontId="30" type="noConversion"/>
  </si>
  <si>
    <t>커넥티움 성남</t>
    <phoneticPr fontId="30" type="noConversion"/>
  </si>
  <si>
    <t>㈜마인드캣</t>
    <phoneticPr fontId="30" type="noConversion"/>
  </si>
  <si>
    <t>주식회사 새한산업</t>
    <phoneticPr fontId="30" type="noConversion"/>
  </si>
  <si>
    <t>윰디자인</t>
    <phoneticPr fontId="30" type="noConversion"/>
  </si>
  <si>
    <t>중원청소년수련관</t>
    <phoneticPr fontId="4" type="noConversion"/>
  </si>
  <si>
    <t>수련관 옥외공간 보도블럭 정비공사 폐기물처리용역</t>
    <phoneticPr fontId="30" type="noConversion"/>
  </si>
  <si>
    <t>-</t>
    <phoneticPr fontId="4" type="noConversion"/>
  </si>
  <si>
    <t>썸썸스페이스 공유오피스 구축 운영물품 구입</t>
    <phoneticPr fontId="30" type="noConversion"/>
  </si>
  <si>
    <t>㈜동양오에이퍼니처</t>
    <phoneticPr fontId="30" type="noConversion"/>
  </si>
  <si>
    <t>-</t>
    <phoneticPr fontId="4" type="noConversion"/>
  </si>
  <si>
    <t>중원청소년수련관</t>
    <phoneticPr fontId="4" type="noConversion"/>
  </si>
  <si>
    <t xml:space="preserve">평화학교(초등/중등) 운영을 위한 워크북제작 </t>
    <phoneticPr fontId="30" type="noConversion"/>
  </si>
  <si>
    <t>조아트</t>
    <phoneticPr fontId="30" type="noConversion"/>
  </si>
  <si>
    <t>수영장 타일 청소</t>
    <phoneticPr fontId="30" type="noConversion"/>
  </si>
  <si>
    <t>우나환경</t>
    <phoneticPr fontId="30" type="noConversion"/>
  </si>
  <si>
    <t>중원청소년수련관</t>
    <phoneticPr fontId="4" type="noConversion"/>
  </si>
  <si>
    <t>2021. 성년의날기념행사 온라인중계촬영장비 임차</t>
    <phoneticPr fontId="30" type="noConversion"/>
  </si>
  <si>
    <t>커넥티움 성남</t>
    <phoneticPr fontId="30" type="noConversion"/>
  </si>
  <si>
    <t>2021. 성년의날기념행사 특별공연 출연계약</t>
    <phoneticPr fontId="30" type="noConversion"/>
  </si>
  <si>
    <t>매직스트로베리 주식회사</t>
    <phoneticPr fontId="30" type="noConversion"/>
  </si>
  <si>
    <t>2021. 성년의날기념행사 성년의 시작 책자 제작</t>
    <phoneticPr fontId="30" type="noConversion"/>
  </si>
  <si>
    <t>윰디자인</t>
    <phoneticPr fontId="30" type="noConversion"/>
  </si>
  <si>
    <t>사무용의자 구입</t>
    <phoneticPr fontId="30" type="noConversion"/>
  </si>
  <si>
    <t>서울지방조달청</t>
    <phoneticPr fontId="30" type="noConversion"/>
  </si>
  <si>
    <t>냉온수기 세관작업</t>
    <phoneticPr fontId="30" type="noConversion"/>
  </si>
  <si>
    <t>신한공조</t>
    <phoneticPr fontId="30" type="noConversion"/>
  </si>
  <si>
    <t>㈜마인드캣</t>
    <phoneticPr fontId="30" type="noConversion"/>
  </si>
  <si>
    <t>2021.04.01.</t>
    <phoneticPr fontId="4" type="noConversion"/>
  </si>
  <si>
    <t>2021.05.12.</t>
    <phoneticPr fontId="4" type="noConversion"/>
  </si>
  <si>
    <t>썸썸스페이스 공유오피스 구축 운영물품 구입</t>
    <phoneticPr fontId="30" type="noConversion"/>
  </si>
  <si>
    <t>2021.05.03.</t>
    <phoneticPr fontId="4" type="noConversion"/>
  </si>
  <si>
    <t>2021.5.14</t>
    <phoneticPr fontId="30" type="noConversion"/>
  </si>
  <si>
    <t>2021.05.14</t>
    <phoneticPr fontId="4" type="noConversion"/>
  </si>
  <si>
    <t>조아트</t>
    <phoneticPr fontId="30" type="noConversion"/>
  </si>
  <si>
    <t>2021.05.04.</t>
    <phoneticPr fontId="4" type="noConversion"/>
  </si>
  <si>
    <t>2021.05.10.</t>
    <phoneticPr fontId="4" type="noConversion"/>
  </si>
  <si>
    <t>2021.05.04..</t>
    <phoneticPr fontId="4" type="noConversion"/>
  </si>
  <si>
    <t>2021.05.07.</t>
    <phoneticPr fontId="4" type="noConversion"/>
  </si>
  <si>
    <t>2021.05.08.</t>
    <phoneticPr fontId="4" type="noConversion"/>
  </si>
  <si>
    <t>2021.05.20.</t>
    <phoneticPr fontId="4" type="noConversion"/>
  </si>
  <si>
    <t>2021.05.15.</t>
    <phoneticPr fontId="4" type="noConversion"/>
  </si>
  <si>
    <t>2021.05.13.</t>
    <phoneticPr fontId="4" type="noConversion"/>
  </si>
  <si>
    <t>2021.05.17.</t>
    <phoneticPr fontId="4" type="noConversion"/>
  </si>
  <si>
    <t>서울지방조달청</t>
    <phoneticPr fontId="30" type="noConversion"/>
  </si>
  <si>
    <t>2021.05.27.</t>
    <phoneticPr fontId="4" type="noConversion"/>
  </si>
  <si>
    <t>2021.05.27.</t>
    <phoneticPr fontId="4" type="noConversion"/>
  </si>
  <si>
    <t>2021.05.19.</t>
    <phoneticPr fontId="4" type="noConversion"/>
  </si>
  <si>
    <t>2021.05.19.</t>
    <phoneticPr fontId="4" type="noConversion"/>
  </si>
  <si>
    <t>2021.05.31.</t>
    <phoneticPr fontId="4" type="noConversion"/>
  </si>
  <si>
    <t>2021.05.31.</t>
    <phoneticPr fontId="4" type="noConversion"/>
  </si>
  <si>
    <t>2021. 공기청정기 위탁관리(연간계약)-5월분</t>
    <phoneticPr fontId="30" type="noConversion"/>
  </si>
  <si>
    <t>2021. 환경위생 위탁관리(연간계약)-5월분</t>
    <phoneticPr fontId="30" type="noConversion"/>
  </si>
  <si>
    <t>2021. 환경위생 위탁관리(연간계약)-5월분</t>
    <phoneticPr fontId="30" type="noConversion"/>
  </si>
  <si>
    <t>2021. 방과후 위탁급식(연간계약)-5월분</t>
    <phoneticPr fontId="30" type="noConversion"/>
  </si>
  <si>
    <t>2021. 방과후 복합기 임차(연간계약)-5월분</t>
    <phoneticPr fontId="30" type="noConversion"/>
  </si>
  <si>
    <t>2021. 방과후 공기청정기 위탁관리(연간계약)-5월분</t>
    <phoneticPr fontId="30" type="noConversion"/>
  </si>
  <si>
    <t>2021. 방과후 공기청정기 위탁관리(연간계약)-5월분</t>
    <phoneticPr fontId="30" type="noConversion"/>
  </si>
  <si>
    <t>2021. 방과후 위탁급식(연간계약)-5월분</t>
    <phoneticPr fontId="30" type="noConversion"/>
  </si>
  <si>
    <t>-</t>
    <phoneticPr fontId="4" type="noConversion"/>
  </si>
  <si>
    <t>2021. 복합기 임차(연간계약)-5월분</t>
    <phoneticPr fontId="30" type="noConversion"/>
  </si>
  <si>
    <t>2021.06.04.</t>
    <phoneticPr fontId="4" type="noConversion"/>
  </si>
  <si>
    <t>-</t>
    <phoneticPr fontId="4" type="noConversion"/>
  </si>
  <si>
    <t>제5대 성남시청소년행복의회</t>
    <phoneticPr fontId="4" type="noConversion"/>
  </si>
  <si>
    <t>수의총액</t>
  </si>
  <si>
    <t>책자형 보고서/B5 양식
풀칼라, 약150 Page
디자인 및 제본</t>
    <phoneticPr fontId="4" type="noConversion"/>
  </si>
  <si>
    <t>부</t>
    <phoneticPr fontId="4" type="noConversion"/>
  </si>
  <si>
    <t>중원수련관</t>
    <phoneticPr fontId="4" type="noConversion"/>
  </si>
  <si>
    <t>명미경</t>
    <phoneticPr fontId="4" type="noConversion"/>
  </si>
  <si>
    <t>031-729-9332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</si>
</sst>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17" fillId="2" borderId="10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 wrapText="1"/>
    </xf>
    <xf numFmtId="0" fontId="31" fillId="3" borderId="54" xfId="0" applyFont="1" applyFill="1" applyBorder="1" applyAlignment="1">
      <alignment horizontal="center" vertical="center"/>
    </xf>
    <xf numFmtId="41" fontId="31" fillId="3" borderId="54" xfId="1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27" fillId="3" borderId="53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 wrapText="1"/>
    </xf>
    <xf numFmtId="0" fontId="27" fillId="3" borderId="54" xfId="0" applyFont="1" applyFill="1" applyBorder="1" applyAlignment="1">
      <alignment horizontal="center" vertical="center"/>
    </xf>
    <xf numFmtId="41" fontId="27" fillId="3" borderId="54" xfId="1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7" fillId="2" borderId="53" xfId="0" applyFont="1" applyFill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 wrapText="1"/>
    </xf>
    <xf numFmtId="41" fontId="27" fillId="2" borderId="54" xfId="1" applyFont="1" applyFill="1" applyBorder="1" applyAlignment="1">
      <alignment horizontal="center" vertical="center" wrapText="1"/>
    </xf>
    <xf numFmtId="41" fontId="27" fillId="2" borderId="54" xfId="1" applyFont="1" applyFill="1" applyBorder="1" applyAlignment="1">
      <alignment horizontal="right" vertical="center" wrapText="1"/>
    </xf>
    <xf numFmtId="0" fontId="27" fillId="2" borderId="54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7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1" fontId="23" fillId="0" borderId="14" xfId="1" applyFont="1" applyBorder="1" applyAlignment="1" applyProtection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2" fillId="4" borderId="52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3" fillId="4" borderId="58" xfId="0" applyFont="1" applyFill="1" applyBorder="1" applyAlignment="1">
      <alignment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38" fontId="3" fillId="4" borderId="60" xfId="9" applyNumberFormat="1" applyFont="1" applyFill="1" applyBorder="1">
      <alignment vertical="center"/>
    </xf>
    <xf numFmtId="38" fontId="3" fillId="4" borderId="60" xfId="4" applyNumberFormat="1" applyFont="1" applyFill="1" applyBorder="1" applyAlignment="1">
      <alignment horizontal="right" vertical="center"/>
    </xf>
    <xf numFmtId="0" fontId="33" fillId="4" borderId="61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14" fontId="12" fillId="0" borderId="22" xfId="0" applyNumberFormat="1" applyFont="1" applyBorder="1" applyAlignment="1">
      <alignment horizontal="center" vertical="center" shrinkToFit="1"/>
    </xf>
    <xf numFmtId="0" fontId="24" fillId="4" borderId="2" xfId="0" quotePrefix="1" applyFont="1" applyFill="1" applyBorder="1" applyAlignment="1">
      <alignment horizontal="center" vertical="center"/>
    </xf>
    <xf numFmtId="41" fontId="24" fillId="4" borderId="2" xfId="1" quotePrefix="1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G12" sqref="G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75" customWidth="1"/>
    <col min="7" max="7" width="12.44140625" customWidth="1"/>
    <col min="8" max="8" width="12.44140625" style="77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48" t="s">
        <v>50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6.25" thickBot="1" x14ac:dyDescent="0.2">
      <c r="A2" s="149" t="s">
        <v>85</v>
      </c>
      <c r="B2" s="149"/>
      <c r="C2" s="149"/>
      <c r="D2" s="12"/>
      <c r="E2" s="12"/>
      <c r="F2" s="74"/>
      <c r="G2" s="12"/>
      <c r="H2" s="76"/>
      <c r="I2" s="12"/>
      <c r="J2" s="12"/>
      <c r="K2" s="12"/>
      <c r="L2" s="12"/>
    </row>
    <row r="3" spans="1:12" ht="38.25" customHeight="1" thickBot="1" x14ac:dyDescent="0.2">
      <c r="A3" s="101" t="s">
        <v>51</v>
      </c>
      <c r="B3" s="102" t="s">
        <v>33</v>
      </c>
      <c r="C3" s="102" t="s">
        <v>52</v>
      </c>
      <c r="D3" s="102" t="s">
        <v>53</v>
      </c>
      <c r="E3" s="102" t="s">
        <v>54</v>
      </c>
      <c r="F3" s="103" t="s">
        <v>55</v>
      </c>
      <c r="G3" s="102" t="s">
        <v>56</v>
      </c>
      <c r="H3" s="104" t="s">
        <v>57</v>
      </c>
      <c r="I3" s="105" t="s">
        <v>34</v>
      </c>
      <c r="J3" s="105" t="s">
        <v>58</v>
      </c>
      <c r="K3" s="105" t="s">
        <v>59</v>
      </c>
      <c r="L3" s="106" t="s">
        <v>1</v>
      </c>
    </row>
    <row r="4" spans="1:12" s="16" customFormat="1" ht="53.25" customHeight="1" thickTop="1" thickBot="1" x14ac:dyDescent="0.2">
      <c r="A4" s="107">
        <v>2021</v>
      </c>
      <c r="B4" s="108">
        <v>6</v>
      </c>
      <c r="C4" s="108" t="s">
        <v>384</v>
      </c>
      <c r="D4" s="108" t="s">
        <v>385</v>
      </c>
      <c r="E4" s="108" t="s">
        <v>386</v>
      </c>
      <c r="F4" s="109">
        <v>100</v>
      </c>
      <c r="G4" s="109" t="s">
        <v>387</v>
      </c>
      <c r="H4" s="110">
        <v>2500</v>
      </c>
      <c r="I4" s="111" t="s">
        <v>388</v>
      </c>
      <c r="J4" s="111" t="s">
        <v>389</v>
      </c>
      <c r="K4" s="111" t="s">
        <v>390</v>
      </c>
      <c r="L4" s="11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12" sqref="F12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50" t="s">
        <v>77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 x14ac:dyDescent="0.2">
      <c r="A2" s="195" t="s">
        <v>84</v>
      </c>
      <c r="B2" s="195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202" t="s">
        <v>3</v>
      </c>
      <c r="B3" s="200" t="s">
        <v>4</v>
      </c>
      <c r="C3" s="200" t="s">
        <v>60</v>
      </c>
      <c r="D3" s="200" t="s">
        <v>79</v>
      </c>
      <c r="E3" s="196" t="s">
        <v>82</v>
      </c>
      <c r="F3" s="197"/>
      <c r="G3" s="196" t="s">
        <v>83</v>
      </c>
      <c r="H3" s="197"/>
      <c r="I3" s="198" t="s">
        <v>78</v>
      </c>
    </row>
    <row r="4" spans="1:9" ht="28.5" customHeight="1" x14ac:dyDescent="0.15">
      <c r="A4" s="203"/>
      <c r="B4" s="201"/>
      <c r="C4" s="201"/>
      <c r="D4" s="201"/>
      <c r="E4" s="33" t="s">
        <v>80</v>
      </c>
      <c r="F4" s="33" t="s">
        <v>81</v>
      </c>
      <c r="G4" s="33" t="s">
        <v>80</v>
      </c>
      <c r="H4" s="33" t="s">
        <v>81</v>
      </c>
      <c r="I4" s="199"/>
    </row>
    <row r="5" spans="1:9" ht="28.5" customHeight="1" thickBot="1" x14ac:dyDescent="0.2">
      <c r="A5" s="59" t="s">
        <v>212</v>
      </c>
      <c r="B5" s="60" t="s">
        <v>213</v>
      </c>
      <c r="C5" s="61" t="s">
        <v>214</v>
      </c>
      <c r="D5" s="62" t="s">
        <v>215</v>
      </c>
      <c r="E5" s="118">
        <v>13998990</v>
      </c>
      <c r="F5" s="63" t="s">
        <v>216</v>
      </c>
      <c r="G5" s="118">
        <v>16329220</v>
      </c>
      <c r="H5" s="63" t="s">
        <v>217</v>
      </c>
      <c r="I5" s="64" t="s">
        <v>218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75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9" ht="47.25" customHeight="1" thickBot="1" x14ac:dyDescent="0.2">
      <c r="A1" s="148" t="s">
        <v>68</v>
      </c>
      <c r="B1" s="148"/>
      <c r="C1" s="148"/>
      <c r="D1" s="148"/>
      <c r="E1" s="148"/>
      <c r="F1" s="148"/>
      <c r="G1" s="148"/>
      <c r="H1" s="148"/>
      <c r="I1" s="148"/>
    </row>
    <row r="2" spans="1:9" ht="39.75" customHeight="1" thickBot="1" x14ac:dyDescent="0.2">
      <c r="A2" s="83" t="s">
        <v>32</v>
      </c>
      <c r="B2" s="84" t="s">
        <v>33</v>
      </c>
      <c r="C2" s="85" t="s">
        <v>118</v>
      </c>
      <c r="D2" s="85" t="s">
        <v>0</v>
      </c>
      <c r="E2" s="86" t="s">
        <v>119</v>
      </c>
      <c r="F2" s="85" t="s">
        <v>145</v>
      </c>
      <c r="G2" s="85" t="s">
        <v>35</v>
      </c>
      <c r="H2" s="85" t="s">
        <v>36</v>
      </c>
      <c r="I2" s="87" t="s">
        <v>1</v>
      </c>
    </row>
    <row r="3" spans="1:9" s="9" customFormat="1" ht="63.75" customHeight="1" thickTop="1" x14ac:dyDescent="0.15">
      <c r="A3" s="119">
        <v>2021</v>
      </c>
      <c r="B3" s="120">
        <v>6</v>
      </c>
      <c r="C3" s="121" t="s">
        <v>264</v>
      </c>
      <c r="D3" s="120" t="s">
        <v>126</v>
      </c>
      <c r="E3" s="122">
        <v>1860</v>
      </c>
      <c r="F3" s="120" t="s">
        <v>160</v>
      </c>
      <c r="G3" s="120" t="s">
        <v>161</v>
      </c>
      <c r="H3" s="120" t="s">
        <v>265</v>
      </c>
      <c r="I3" s="123"/>
    </row>
    <row r="4" spans="1:9" s="9" customFormat="1" ht="63.75" customHeight="1" thickBot="1" x14ac:dyDescent="0.2">
      <c r="A4" s="88">
        <v>2021</v>
      </c>
      <c r="B4" s="89">
        <v>6</v>
      </c>
      <c r="C4" s="90" t="s">
        <v>266</v>
      </c>
      <c r="D4" s="89" t="s">
        <v>267</v>
      </c>
      <c r="E4" s="91">
        <v>2312</v>
      </c>
      <c r="F4" s="89" t="s">
        <v>268</v>
      </c>
      <c r="G4" s="89" t="s">
        <v>161</v>
      </c>
      <c r="H4" s="89" t="s">
        <v>269</v>
      </c>
      <c r="I4" s="124"/>
    </row>
  </sheetData>
  <mergeCells count="1">
    <mergeCell ref="A1:I1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L5" sqref="L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5" customWidth="1"/>
    <col min="7" max="8" width="12.44140625" customWidth="1"/>
    <col min="9" max="9" width="12.44140625" style="7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48" t="s">
        <v>75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39" customHeight="1" thickBot="1" x14ac:dyDescent="0.2">
      <c r="A2" s="92" t="s">
        <v>32</v>
      </c>
      <c r="B2" s="93" t="s">
        <v>33</v>
      </c>
      <c r="C2" s="94" t="s">
        <v>74</v>
      </c>
      <c r="D2" s="94" t="s">
        <v>73</v>
      </c>
      <c r="E2" s="94" t="s">
        <v>0</v>
      </c>
      <c r="F2" s="95" t="s">
        <v>72</v>
      </c>
      <c r="G2" s="93" t="s">
        <v>71</v>
      </c>
      <c r="H2" s="93" t="s">
        <v>70</v>
      </c>
      <c r="I2" s="95" t="s">
        <v>69</v>
      </c>
      <c r="J2" s="94" t="s">
        <v>34</v>
      </c>
      <c r="K2" s="94" t="s">
        <v>35</v>
      </c>
      <c r="L2" s="94" t="s">
        <v>36</v>
      </c>
      <c r="M2" s="96" t="s">
        <v>1</v>
      </c>
    </row>
    <row r="3" spans="1:13" s="9" customFormat="1" ht="76.5" customHeight="1" thickTop="1" x14ac:dyDescent="0.15">
      <c r="A3" s="130">
        <v>2021</v>
      </c>
      <c r="B3" s="131">
        <v>6</v>
      </c>
      <c r="C3" s="131" t="s">
        <v>260</v>
      </c>
      <c r="D3" s="131" t="s">
        <v>261</v>
      </c>
      <c r="E3" s="131" t="s">
        <v>126</v>
      </c>
      <c r="F3" s="132">
        <v>3400</v>
      </c>
      <c r="G3" s="133">
        <v>0</v>
      </c>
      <c r="H3" s="133">
        <v>0</v>
      </c>
      <c r="I3" s="132">
        <v>3400</v>
      </c>
      <c r="J3" s="131" t="s">
        <v>160</v>
      </c>
      <c r="K3" s="131" t="s">
        <v>262</v>
      </c>
      <c r="L3" s="131" t="s">
        <v>263</v>
      </c>
      <c r="M3" s="134"/>
    </row>
    <row r="4" spans="1:13" s="9" customFormat="1" ht="76.5" customHeight="1" thickBot="1" x14ac:dyDescent="0.2">
      <c r="A4" s="125">
        <v>2021</v>
      </c>
      <c r="B4" s="126">
        <v>6</v>
      </c>
      <c r="C4" s="126" t="s">
        <v>270</v>
      </c>
      <c r="D4" s="126" t="s">
        <v>157</v>
      </c>
      <c r="E4" s="126" t="s">
        <v>126</v>
      </c>
      <c r="F4" s="127">
        <v>8400</v>
      </c>
      <c r="G4" s="128">
        <v>0</v>
      </c>
      <c r="H4" s="128">
        <v>0</v>
      </c>
      <c r="I4" s="127">
        <v>8400</v>
      </c>
      <c r="J4" s="126" t="s">
        <v>160</v>
      </c>
      <c r="K4" s="126" t="s">
        <v>169</v>
      </c>
      <c r="L4" s="126" t="s">
        <v>170</v>
      </c>
      <c r="M4" s="129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E3:E4">
      <formula1>"대안,턴키,일반,PQ,수의,실적"</formula1>
    </dataValidation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50" t="s">
        <v>90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51" t="s">
        <v>2</v>
      </c>
      <c r="K2" s="15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1</v>
      </c>
    </row>
    <row r="4" spans="1:11" ht="47.25" customHeight="1" x14ac:dyDescent="0.15">
      <c r="A4" s="38"/>
      <c r="B4" s="39"/>
      <c r="C4" s="53" t="s">
        <v>125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50" t="s">
        <v>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51" t="s">
        <v>99</v>
      </c>
      <c r="K2" s="151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54" t="s">
        <v>125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5" zoomScaleNormal="115" workbookViewId="0">
      <selection activeCell="A4" sqref="A4:XFD28"/>
    </sheetView>
  </sheetViews>
  <sheetFormatPr defaultRowHeight="13.5" x14ac:dyDescent="0.15"/>
  <cols>
    <col min="1" max="1" width="31.6640625" style="70" customWidth="1"/>
    <col min="2" max="2" width="17.77734375" style="70" bestFit="1" customWidth="1"/>
    <col min="3" max="3" width="12.109375" style="70" customWidth="1"/>
    <col min="4" max="8" width="11.21875" style="70" customWidth="1"/>
    <col min="9" max="9" width="9.6640625" style="70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52" t="s">
        <v>5</v>
      </c>
      <c r="B1" s="152"/>
      <c r="C1" s="152"/>
      <c r="D1" s="152"/>
      <c r="E1" s="152"/>
      <c r="F1" s="152"/>
      <c r="G1" s="152"/>
      <c r="H1" s="152"/>
      <c r="I1" s="152"/>
    </row>
    <row r="2" spans="1:9" ht="25.5" x14ac:dyDescent="0.15">
      <c r="A2" s="66" t="s">
        <v>85</v>
      </c>
      <c r="B2" s="66"/>
      <c r="C2" s="67"/>
      <c r="D2" s="67"/>
      <c r="E2" s="67"/>
      <c r="F2" s="68"/>
      <c r="G2" s="68"/>
      <c r="H2" s="153" t="s">
        <v>2</v>
      </c>
      <c r="I2" s="153"/>
    </row>
    <row r="3" spans="1:9" ht="23.25" customHeight="1" x14ac:dyDescent="0.15">
      <c r="A3" s="65" t="s">
        <v>4</v>
      </c>
      <c r="B3" s="65" t="s">
        <v>15</v>
      </c>
      <c r="C3" s="65" t="s">
        <v>6</v>
      </c>
      <c r="D3" s="65" t="s">
        <v>7</v>
      </c>
      <c r="E3" s="65" t="s">
        <v>8</v>
      </c>
      <c r="F3" s="65" t="s">
        <v>9</v>
      </c>
      <c r="G3" s="69" t="s">
        <v>49</v>
      </c>
      <c r="H3" s="65" t="s">
        <v>14</v>
      </c>
      <c r="I3" s="65" t="s">
        <v>10</v>
      </c>
    </row>
    <row r="4" spans="1:9" ht="23.25" customHeight="1" x14ac:dyDescent="0.15">
      <c r="A4" s="204" t="s">
        <v>290</v>
      </c>
      <c r="B4" s="79" t="s">
        <v>113</v>
      </c>
      <c r="C4" s="97">
        <v>2904000</v>
      </c>
      <c r="D4" s="79" t="s">
        <v>137</v>
      </c>
      <c r="E4" s="79" t="s">
        <v>128</v>
      </c>
      <c r="F4" s="79" t="s">
        <v>138</v>
      </c>
      <c r="G4" s="80" t="s">
        <v>272</v>
      </c>
      <c r="H4" s="80" t="s">
        <v>291</v>
      </c>
      <c r="I4" s="65"/>
    </row>
    <row r="5" spans="1:9" ht="23.25" customHeight="1" x14ac:dyDescent="0.15">
      <c r="A5" s="98" t="s">
        <v>274</v>
      </c>
      <c r="B5" s="79" t="s">
        <v>122</v>
      </c>
      <c r="C5" s="97">
        <v>3960000</v>
      </c>
      <c r="D5" s="79" t="s">
        <v>127</v>
      </c>
      <c r="E5" s="79" t="s">
        <v>128</v>
      </c>
      <c r="F5" s="79" t="s">
        <v>129</v>
      </c>
      <c r="G5" s="80" t="s">
        <v>272</v>
      </c>
      <c r="H5" s="80" t="s">
        <v>273</v>
      </c>
      <c r="I5" s="80"/>
    </row>
    <row r="6" spans="1:9" ht="23.25" customHeight="1" x14ac:dyDescent="0.15">
      <c r="A6" s="98" t="s">
        <v>255</v>
      </c>
      <c r="B6" s="79" t="s">
        <v>121</v>
      </c>
      <c r="C6" s="97">
        <v>4362600</v>
      </c>
      <c r="D6" s="79" t="s">
        <v>156</v>
      </c>
      <c r="E6" s="79" t="s">
        <v>128</v>
      </c>
      <c r="F6" s="79" t="s">
        <v>129</v>
      </c>
      <c r="G6" s="80" t="s">
        <v>256</v>
      </c>
      <c r="H6" s="80" t="s">
        <v>257</v>
      </c>
      <c r="I6" s="80"/>
    </row>
    <row r="7" spans="1:9" ht="23.25" customHeight="1" x14ac:dyDescent="0.15">
      <c r="A7" s="98" t="s">
        <v>258</v>
      </c>
      <c r="B7" s="79" t="s">
        <v>121</v>
      </c>
      <c r="C7" s="97">
        <v>7101600</v>
      </c>
      <c r="D7" s="79" t="s">
        <v>155</v>
      </c>
      <c r="E7" s="79" t="s">
        <v>128</v>
      </c>
      <c r="F7" s="79" t="s">
        <v>129</v>
      </c>
      <c r="G7" s="80" t="s">
        <v>256</v>
      </c>
      <c r="H7" s="80" t="s">
        <v>257</v>
      </c>
      <c r="I7" s="80"/>
    </row>
    <row r="8" spans="1:9" ht="23.25" customHeight="1" x14ac:dyDescent="0.15">
      <c r="A8" s="98" t="s">
        <v>271</v>
      </c>
      <c r="B8" s="79" t="s">
        <v>132</v>
      </c>
      <c r="C8" s="97">
        <v>3600000</v>
      </c>
      <c r="D8" s="79" t="s">
        <v>133</v>
      </c>
      <c r="E8" s="79" t="s">
        <v>134</v>
      </c>
      <c r="F8" s="79" t="s">
        <v>135</v>
      </c>
      <c r="G8" s="80" t="s">
        <v>272</v>
      </c>
      <c r="H8" s="80" t="s">
        <v>273</v>
      </c>
      <c r="I8" s="80"/>
    </row>
    <row r="9" spans="1:9" ht="23.25" customHeight="1" x14ac:dyDescent="0.15">
      <c r="A9" s="98" t="s">
        <v>381</v>
      </c>
      <c r="B9" s="79" t="s">
        <v>114</v>
      </c>
      <c r="C9" s="97">
        <v>4800000</v>
      </c>
      <c r="D9" s="79" t="s">
        <v>144</v>
      </c>
      <c r="E9" s="79" t="s">
        <v>128</v>
      </c>
      <c r="F9" s="79" t="s">
        <v>129</v>
      </c>
      <c r="G9" s="80" t="s">
        <v>272</v>
      </c>
      <c r="H9" s="80" t="s">
        <v>382</v>
      </c>
      <c r="I9" s="80"/>
    </row>
    <row r="10" spans="1:9" ht="23.25" customHeight="1" x14ac:dyDescent="0.15">
      <c r="A10" s="205" t="s">
        <v>373</v>
      </c>
      <c r="B10" s="99" t="s">
        <v>115</v>
      </c>
      <c r="C10" s="206">
        <v>11959200</v>
      </c>
      <c r="D10" s="79" t="s">
        <v>139</v>
      </c>
      <c r="E10" s="79" t="s">
        <v>140</v>
      </c>
      <c r="F10" s="79" t="s">
        <v>141</v>
      </c>
      <c r="G10" s="80" t="s">
        <v>272</v>
      </c>
      <c r="H10" s="80" t="s">
        <v>291</v>
      </c>
      <c r="I10" s="80"/>
    </row>
    <row r="11" spans="1:9" ht="23.25" customHeight="1" x14ac:dyDescent="0.15">
      <c r="A11" s="205" t="s">
        <v>372</v>
      </c>
      <c r="B11" s="79" t="s">
        <v>120</v>
      </c>
      <c r="C11" s="206">
        <v>1867200</v>
      </c>
      <c r="D11" s="79" t="s">
        <v>130</v>
      </c>
      <c r="E11" s="79" t="s">
        <v>142</v>
      </c>
      <c r="F11" s="79" t="s">
        <v>143</v>
      </c>
      <c r="G11" s="80" t="s">
        <v>272</v>
      </c>
      <c r="H11" s="80" t="s">
        <v>291</v>
      </c>
      <c r="I11" s="80"/>
    </row>
    <row r="12" spans="1:9" ht="23.25" customHeight="1" x14ac:dyDescent="0.15">
      <c r="A12" s="205" t="s">
        <v>376</v>
      </c>
      <c r="B12" s="79" t="s">
        <v>149</v>
      </c>
      <c r="C12" s="206">
        <v>1200000</v>
      </c>
      <c r="D12" s="79" t="s">
        <v>150</v>
      </c>
      <c r="E12" s="79" t="s">
        <v>151</v>
      </c>
      <c r="F12" s="79" t="s">
        <v>152</v>
      </c>
      <c r="G12" s="207" t="s">
        <v>272</v>
      </c>
      <c r="H12" s="207" t="s">
        <v>272</v>
      </c>
      <c r="I12" s="80"/>
    </row>
    <row r="13" spans="1:9" ht="23.25" customHeight="1" x14ac:dyDescent="0.15">
      <c r="A13" s="205" t="s">
        <v>378</v>
      </c>
      <c r="B13" s="79" t="s">
        <v>124</v>
      </c>
      <c r="C13" s="206">
        <v>1195200</v>
      </c>
      <c r="D13" s="79" t="s">
        <v>130</v>
      </c>
      <c r="E13" s="79" t="s">
        <v>151</v>
      </c>
      <c r="F13" s="79" t="s">
        <v>152</v>
      </c>
      <c r="G13" s="207" t="s">
        <v>272</v>
      </c>
      <c r="H13" s="207" t="s">
        <v>272</v>
      </c>
      <c r="I13" s="80"/>
    </row>
    <row r="14" spans="1:9" ht="23.25" customHeight="1" x14ac:dyDescent="0.15">
      <c r="A14" s="205" t="s">
        <v>379</v>
      </c>
      <c r="B14" s="79" t="s">
        <v>153</v>
      </c>
      <c r="C14" s="206">
        <v>30510000</v>
      </c>
      <c r="D14" s="79" t="s">
        <v>130</v>
      </c>
      <c r="E14" s="79" t="s">
        <v>154</v>
      </c>
      <c r="F14" s="79" t="s">
        <v>152</v>
      </c>
      <c r="G14" s="207" t="s">
        <v>272</v>
      </c>
      <c r="H14" s="80" t="s">
        <v>291</v>
      </c>
      <c r="I14" s="80"/>
    </row>
    <row r="15" spans="1:9" ht="23.25" customHeight="1" x14ac:dyDescent="0.15">
      <c r="A15" s="204" t="s">
        <v>298</v>
      </c>
      <c r="B15" s="99" t="s">
        <v>146</v>
      </c>
      <c r="C15" s="206">
        <v>997213000</v>
      </c>
      <c r="D15" s="79" t="s">
        <v>147</v>
      </c>
      <c r="E15" s="79" t="s">
        <v>116</v>
      </c>
      <c r="F15" s="79" t="s">
        <v>117</v>
      </c>
      <c r="G15" s="207" t="s">
        <v>272</v>
      </c>
      <c r="H15" s="207" t="s">
        <v>299</v>
      </c>
      <c r="I15" s="80"/>
    </row>
    <row r="16" spans="1:9" ht="23.25" customHeight="1" x14ac:dyDescent="0.15">
      <c r="A16" s="100" t="s">
        <v>253</v>
      </c>
      <c r="B16" s="99" t="s">
        <v>131</v>
      </c>
      <c r="C16" s="97">
        <v>7920000</v>
      </c>
      <c r="D16" s="79" t="s">
        <v>130</v>
      </c>
      <c r="E16" s="79" t="s">
        <v>128</v>
      </c>
      <c r="F16" s="79" t="s">
        <v>129</v>
      </c>
      <c r="G16" s="207" t="s">
        <v>248</v>
      </c>
      <c r="H16" s="207" t="s">
        <v>248</v>
      </c>
      <c r="I16" s="80"/>
    </row>
    <row r="17" spans="1:9" ht="23.25" customHeight="1" x14ac:dyDescent="0.15">
      <c r="A17" s="100" t="s">
        <v>293</v>
      </c>
      <c r="B17" s="99" t="s">
        <v>294</v>
      </c>
      <c r="C17" s="97">
        <v>2549950</v>
      </c>
      <c r="D17" s="79" t="s">
        <v>181</v>
      </c>
      <c r="E17" s="79" t="s">
        <v>181</v>
      </c>
      <c r="F17" s="79" t="s">
        <v>295</v>
      </c>
      <c r="G17" s="207" t="s">
        <v>272</v>
      </c>
      <c r="H17" s="207" t="s">
        <v>291</v>
      </c>
      <c r="I17" s="80"/>
    </row>
    <row r="18" spans="1:9" ht="23.25" customHeight="1" x14ac:dyDescent="0.15">
      <c r="A18" s="100" t="s">
        <v>163</v>
      </c>
      <c r="B18" s="99" t="s">
        <v>164</v>
      </c>
      <c r="C18" s="97">
        <v>2970000</v>
      </c>
      <c r="D18" s="79" t="s">
        <v>165</v>
      </c>
      <c r="E18" s="79" t="s">
        <v>166</v>
      </c>
      <c r="F18" s="79" t="s">
        <v>167</v>
      </c>
      <c r="G18" s="145" t="s">
        <v>380</v>
      </c>
      <c r="H18" s="145" t="s">
        <v>380</v>
      </c>
      <c r="I18" s="80"/>
    </row>
    <row r="19" spans="1:9" ht="23.25" customHeight="1" x14ac:dyDescent="0.15">
      <c r="A19" s="142" t="s">
        <v>300</v>
      </c>
      <c r="B19" s="143" t="s">
        <v>319</v>
      </c>
      <c r="C19" s="97">
        <v>16329220</v>
      </c>
      <c r="D19" s="79" t="s">
        <v>166</v>
      </c>
      <c r="E19" s="79" t="s">
        <v>349</v>
      </c>
      <c r="F19" s="79" t="s">
        <v>316</v>
      </c>
      <c r="G19" s="207" t="s">
        <v>350</v>
      </c>
      <c r="H19" s="207" t="s">
        <v>229</v>
      </c>
      <c r="I19" s="80"/>
    </row>
    <row r="20" spans="1:9" ht="23.25" customHeight="1" x14ac:dyDescent="0.15">
      <c r="A20" s="142" t="s">
        <v>351</v>
      </c>
      <c r="B20" s="143" t="s">
        <v>320</v>
      </c>
      <c r="C20" s="97">
        <v>2350000</v>
      </c>
      <c r="D20" s="79" t="s">
        <v>352</v>
      </c>
      <c r="E20" s="79" t="s">
        <v>352</v>
      </c>
      <c r="F20" s="79" t="s">
        <v>353</v>
      </c>
      <c r="G20" s="207" t="s">
        <v>354</v>
      </c>
      <c r="H20" s="207" t="s">
        <v>354</v>
      </c>
      <c r="I20" s="80"/>
    </row>
    <row r="21" spans="1:9" ht="23.25" customHeight="1" x14ac:dyDescent="0.15">
      <c r="A21" s="142" t="s">
        <v>301</v>
      </c>
      <c r="B21" s="143" t="s">
        <v>355</v>
      </c>
      <c r="C21" s="97">
        <v>2530000</v>
      </c>
      <c r="D21" s="79" t="s">
        <v>356</v>
      </c>
      <c r="E21" s="79" t="s">
        <v>172</v>
      </c>
      <c r="F21" s="79" t="s">
        <v>317</v>
      </c>
      <c r="G21" s="207" t="s">
        <v>357</v>
      </c>
      <c r="H21" s="207" t="s">
        <v>357</v>
      </c>
      <c r="I21" s="80"/>
    </row>
    <row r="22" spans="1:9" ht="23.25" customHeight="1" x14ac:dyDescent="0.15">
      <c r="A22" s="142" t="s">
        <v>302</v>
      </c>
      <c r="B22" s="143" t="s">
        <v>321</v>
      </c>
      <c r="C22" s="97">
        <v>2893000</v>
      </c>
      <c r="D22" s="79" t="s">
        <v>358</v>
      </c>
      <c r="E22" s="79" t="s">
        <v>199</v>
      </c>
      <c r="F22" s="79" t="s">
        <v>310</v>
      </c>
      <c r="G22" s="207" t="s">
        <v>359</v>
      </c>
      <c r="H22" s="207" t="s">
        <v>181</v>
      </c>
      <c r="I22" s="80"/>
    </row>
    <row r="23" spans="1:9" ht="23.25" customHeight="1" x14ac:dyDescent="0.15">
      <c r="A23" s="142" t="s">
        <v>303</v>
      </c>
      <c r="B23" s="143" t="s">
        <v>322</v>
      </c>
      <c r="C23" s="97">
        <v>5000000</v>
      </c>
      <c r="D23" s="79" t="s">
        <v>359</v>
      </c>
      <c r="E23" s="79" t="s">
        <v>360</v>
      </c>
      <c r="F23" s="79" t="s">
        <v>318</v>
      </c>
      <c r="G23" s="207" t="s">
        <v>361</v>
      </c>
      <c r="H23" s="207" t="s">
        <v>195</v>
      </c>
      <c r="I23" s="80"/>
    </row>
    <row r="24" spans="1:9" ht="23.25" customHeight="1" x14ac:dyDescent="0.15">
      <c r="A24" s="142" t="s">
        <v>304</v>
      </c>
      <c r="B24" s="143" t="s">
        <v>341</v>
      </c>
      <c r="C24" s="97">
        <v>3850000</v>
      </c>
      <c r="D24" s="79" t="s">
        <v>350</v>
      </c>
      <c r="E24" s="79" t="s">
        <v>362</v>
      </c>
      <c r="F24" s="79" t="s">
        <v>314</v>
      </c>
      <c r="G24" s="207" t="s">
        <v>231</v>
      </c>
      <c r="H24" s="207" t="s">
        <v>362</v>
      </c>
      <c r="I24" s="80"/>
    </row>
    <row r="25" spans="1:9" ht="23.25" customHeight="1" x14ac:dyDescent="0.15">
      <c r="A25" s="142" t="s">
        <v>305</v>
      </c>
      <c r="B25" s="143" t="s">
        <v>325</v>
      </c>
      <c r="C25" s="97">
        <v>3810000</v>
      </c>
      <c r="D25" s="79" t="s">
        <v>206</v>
      </c>
      <c r="E25" s="79" t="s">
        <v>363</v>
      </c>
      <c r="F25" s="79" t="s">
        <v>312</v>
      </c>
      <c r="G25" s="207" t="s">
        <v>208</v>
      </c>
      <c r="H25" s="207" t="s">
        <v>364</v>
      </c>
      <c r="I25" s="80"/>
    </row>
    <row r="26" spans="1:9" ht="23.25" customHeight="1" x14ac:dyDescent="0.15">
      <c r="A26" s="142" t="s">
        <v>306</v>
      </c>
      <c r="B26" s="143" t="s">
        <v>365</v>
      </c>
      <c r="C26" s="97">
        <v>2333530</v>
      </c>
      <c r="D26" s="79" t="s">
        <v>193</v>
      </c>
      <c r="E26" s="79" t="s">
        <v>193</v>
      </c>
      <c r="F26" s="79" t="s">
        <v>315</v>
      </c>
      <c r="G26" s="207" t="s">
        <v>366</v>
      </c>
      <c r="H26" s="207" t="s">
        <v>367</v>
      </c>
      <c r="I26" s="80"/>
    </row>
    <row r="27" spans="1:9" ht="23.25" customHeight="1" x14ac:dyDescent="0.15">
      <c r="A27" s="142" t="s">
        <v>307</v>
      </c>
      <c r="B27" s="143" t="s">
        <v>347</v>
      </c>
      <c r="C27" s="97">
        <v>5000000</v>
      </c>
      <c r="D27" s="79" t="s">
        <v>193</v>
      </c>
      <c r="E27" s="79" t="s">
        <v>208</v>
      </c>
      <c r="F27" s="79" t="s">
        <v>313</v>
      </c>
      <c r="G27" s="207" t="s">
        <v>368</v>
      </c>
      <c r="H27" s="207" t="s">
        <v>369</v>
      </c>
      <c r="I27" s="80"/>
    </row>
    <row r="28" spans="1:9" ht="23.25" customHeight="1" x14ac:dyDescent="0.15">
      <c r="A28" s="142" t="s">
        <v>309</v>
      </c>
      <c r="B28" s="143" t="s">
        <v>323</v>
      </c>
      <c r="C28" s="97">
        <v>2200000</v>
      </c>
      <c r="D28" s="79" t="s">
        <v>370</v>
      </c>
      <c r="E28" s="79" t="s">
        <v>370</v>
      </c>
      <c r="F28" s="79" t="s">
        <v>311</v>
      </c>
      <c r="G28" s="207" t="s">
        <v>371</v>
      </c>
      <c r="H28" s="207" t="s">
        <v>370</v>
      </c>
      <c r="I28" s="80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5" zoomScaleNormal="115" workbookViewId="0">
      <selection activeCell="K10" sqref="K10"/>
    </sheetView>
  </sheetViews>
  <sheetFormatPr defaultRowHeight="13.5" x14ac:dyDescent="0.15"/>
  <cols>
    <col min="1" max="1" width="16.109375" style="70" customWidth="1"/>
    <col min="2" max="2" width="31.44140625" style="70" customWidth="1"/>
    <col min="3" max="3" width="13.33203125" style="70" customWidth="1"/>
    <col min="4" max="8" width="12.21875" style="70" customWidth="1"/>
    <col min="9" max="9" width="9.33203125" style="73" customWidth="1"/>
    <col min="10" max="16384" width="8.88671875" style="51"/>
  </cols>
  <sheetData>
    <row r="1" spans="1:9" ht="25.5" x14ac:dyDescent="0.15">
      <c r="A1" s="152" t="s">
        <v>11</v>
      </c>
      <c r="B1" s="152"/>
      <c r="C1" s="152"/>
      <c r="D1" s="152"/>
      <c r="E1" s="152"/>
      <c r="F1" s="152"/>
      <c r="G1" s="152"/>
      <c r="H1" s="152"/>
      <c r="I1" s="152"/>
    </row>
    <row r="2" spans="1:9" ht="25.5" x14ac:dyDescent="0.15">
      <c r="A2" s="154" t="s">
        <v>85</v>
      </c>
      <c r="B2" s="154"/>
      <c r="C2" s="67"/>
      <c r="D2" s="67"/>
      <c r="E2" s="67"/>
      <c r="F2" s="67"/>
      <c r="G2" s="67"/>
      <c r="H2" s="67"/>
      <c r="I2" s="71" t="s">
        <v>65</v>
      </c>
    </row>
    <row r="3" spans="1:9" ht="22.5" customHeight="1" x14ac:dyDescent="0.15">
      <c r="A3" s="72" t="s">
        <v>3</v>
      </c>
      <c r="B3" s="65" t="s">
        <v>4</v>
      </c>
      <c r="C3" s="65" t="s">
        <v>60</v>
      </c>
      <c r="D3" s="65" t="s">
        <v>61</v>
      </c>
      <c r="E3" s="65" t="s">
        <v>66</v>
      </c>
      <c r="F3" s="65" t="s">
        <v>62</v>
      </c>
      <c r="G3" s="65" t="s">
        <v>63</v>
      </c>
      <c r="H3" s="65" t="s">
        <v>64</v>
      </c>
      <c r="I3" s="65" t="s">
        <v>76</v>
      </c>
    </row>
    <row r="4" spans="1:9" ht="22.5" customHeight="1" x14ac:dyDescent="0.15">
      <c r="A4" s="81" t="s">
        <v>123</v>
      </c>
      <c r="B4" s="204" t="s">
        <v>292</v>
      </c>
      <c r="C4" s="79" t="s">
        <v>113</v>
      </c>
      <c r="D4" s="97">
        <v>2904000</v>
      </c>
      <c r="E4" s="82" t="s">
        <v>112</v>
      </c>
      <c r="F4" s="97">
        <v>242000</v>
      </c>
      <c r="G4" s="82" t="s">
        <v>31</v>
      </c>
      <c r="H4" s="97">
        <v>242000</v>
      </c>
      <c r="I4" s="65"/>
    </row>
    <row r="5" spans="1:9" ht="22.5" customHeight="1" x14ac:dyDescent="0.15">
      <c r="A5" s="81" t="s">
        <v>111</v>
      </c>
      <c r="B5" s="98" t="s">
        <v>275</v>
      </c>
      <c r="C5" s="79" t="s">
        <v>122</v>
      </c>
      <c r="D5" s="97">
        <v>3960000</v>
      </c>
      <c r="E5" s="82" t="s">
        <v>112</v>
      </c>
      <c r="F5" s="97">
        <v>330000</v>
      </c>
      <c r="G5" s="82" t="s">
        <v>31</v>
      </c>
      <c r="H5" s="97">
        <v>330000</v>
      </c>
      <c r="I5" s="80"/>
    </row>
    <row r="6" spans="1:9" ht="22.5" customHeight="1" x14ac:dyDescent="0.15">
      <c r="A6" s="81" t="s">
        <v>111</v>
      </c>
      <c r="B6" s="98" t="s">
        <v>254</v>
      </c>
      <c r="C6" s="79" t="s">
        <v>121</v>
      </c>
      <c r="D6" s="97">
        <v>4362600</v>
      </c>
      <c r="E6" s="82" t="s">
        <v>31</v>
      </c>
      <c r="F6" s="97">
        <v>355030</v>
      </c>
      <c r="G6" s="208"/>
      <c r="H6" s="97">
        <v>355030</v>
      </c>
      <c r="I6" s="80"/>
    </row>
    <row r="7" spans="1:9" ht="22.5" customHeight="1" x14ac:dyDescent="0.15">
      <c r="A7" s="81" t="s">
        <v>111</v>
      </c>
      <c r="B7" s="98" t="s">
        <v>259</v>
      </c>
      <c r="C7" s="79" t="s">
        <v>121</v>
      </c>
      <c r="D7" s="97">
        <v>7101600</v>
      </c>
      <c r="E7" s="82" t="s">
        <v>31</v>
      </c>
      <c r="F7" s="97">
        <v>591800</v>
      </c>
      <c r="G7" s="82" t="s">
        <v>31</v>
      </c>
      <c r="H7" s="97">
        <v>591800</v>
      </c>
      <c r="I7" s="80"/>
    </row>
    <row r="8" spans="1:9" ht="22.5" customHeight="1" x14ac:dyDescent="0.15">
      <c r="A8" s="81" t="s">
        <v>85</v>
      </c>
      <c r="B8" s="98" t="s">
        <v>271</v>
      </c>
      <c r="C8" s="79" t="s">
        <v>136</v>
      </c>
      <c r="D8" s="97">
        <v>3600000</v>
      </c>
      <c r="E8" s="82" t="s">
        <v>31</v>
      </c>
      <c r="F8" s="97">
        <v>300000</v>
      </c>
      <c r="G8" s="82" t="s">
        <v>31</v>
      </c>
      <c r="H8" s="97">
        <v>300000</v>
      </c>
      <c r="I8" s="80"/>
    </row>
    <row r="9" spans="1:9" ht="22.5" customHeight="1" x14ac:dyDescent="0.15">
      <c r="A9" s="81" t="s">
        <v>111</v>
      </c>
      <c r="B9" s="98" t="s">
        <v>168</v>
      </c>
      <c r="C9" s="79" t="s">
        <v>114</v>
      </c>
      <c r="D9" s="97">
        <v>4800000</v>
      </c>
      <c r="E9" s="82" t="s">
        <v>31</v>
      </c>
      <c r="F9" s="97">
        <v>400000</v>
      </c>
      <c r="G9" s="82" t="s">
        <v>31</v>
      </c>
      <c r="H9" s="97">
        <v>400000</v>
      </c>
      <c r="I9" s="80"/>
    </row>
    <row r="10" spans="1:9" ht="22.5" customHeight="1" x14ac:dyDescent="0.15">
      <c r="A10" s="81" t="s">
        <v>111</v>
      </c>
      <c r="B10" s="205" t="s">
        <v>374</v>
      </c>
      <c r="C10" s="99" t="s">
        <v>115</v>
      </c>
      <c r="D10" s="206">
        <v>11959200</v>
      </c>
      <c r="E10" s="82" t="s">
        <v>31</v>
      </c>
      <c r="F10" s="206">
        <v>996600</v>
      </c>
      <c r="G10" s="82" t="s">
        <v>31</v>
      </c>
      <c r="H10" s="206">
        <v>996600</v>
      </c>
      <c r="I10" s="80"/>
    </row>
    <row r="11" spans="1:9" ht="22.5" customHeight="1" x14ac:dyDescent="0.15">
      <c r="A11" s="81" t="s">
        <v>85</v>
      </c>
      <c r="B11" s="205" t="s">
        <v>372</v>
      </c>
      <c r="C11" s="79" t="s">
        <v>120</v>
      </c>
      <c r="D11" s="206">
        <v>1867200</v>
      </c>
      <c r="E11" s="82" t="s">
        <v>31</v>
      </c>
      <c r="F11" s="206">
        <v>155600</v>
      </c>
      <c r="G11" s="82" t="s">
        <v>31</v>
      </c>
      <c r="H11" s="206">
        <v>155600</v>
      </c>
      <c r="I11" s="80"/>
    </row>
    <row r="12" spans="1:9" ht="22.5" customHeight="1" x14ac:dyDescent="0.15">
      <c r="A12" s="81" t="s">
        <v>85</v>
      </c>
      <c r="B12" s="205" t="s">
        <v>376</v>
      </c>
      <c r="C12" s="79" t="s">
        <v>149</v>
      </c>
      <c r="D12" s="206">
        <v>1200000</v>
      </c>
      <c r="E12" s="82" t="s">
        <v>31</v>
      </c>
      <c r="F12" s="206">
        <v>100000</v>
      </c>
      <c r="G12" s="82" t="s">
        <v>31</v>
      </c>
      <c r="H12" s="206">
        <v>100000</v>
      </c>
      <c r="I12" s="80"/>
    </row>
    <row r="13" spans="1:9" ht="22.5" customHeight="1" x14ac:dyDescent="0.15">
      <c r="A13" s="81" t="s">
        <v>111</v>
      </c>
      <c r="B13" s="205" t="s">
        <v>377</v>
      </c>
      <c r="C13" s="79" t="s">
        <v>124</v>
      </c>
      <c r="D13" s="206">
        <v>1195200</v>
      </c>
      <c r="E13" s="82" t="s">
        <v>31</v>
      </c>
      <c r="F13" s="206">
        <v>99600</v>
      </c>
      <c r="G13" s="82" t="s">
        <v>31</v>
      </c>
      <c r="H13" s="206">
        <v>99600</v>
      </c>
      <c r="I13" s="80"/>
    </row>
    <row r="14" spans="1:9" ht="22.5" customHeight="1" x14ac:dyDescent="0.15">
      <c r="A14" s="81" t="s">
        <v>85</v>
      </c>
      <c r="B14" s="205" t="s">
        <v>375</v>
      </c>
      <c r="C14" s="79" t="s">
        <v>158</v>
      </c>
      <c r="D14" s="206">
        <v>30510000</v>
      </c>
      <c r="E14" s="82" t="s">
        <v>31</v>
      </c>
      <c r="F14" s="206">
        <v>1705500</v>
      </c>
      <c r="G14" s="82" t="s">
        <v>31</v>
      </c>
      <c r="H14" s="206">
        <v>1705500</v>
      </c>
      <c r="I14" s="80"/>
    </row>
    <row r="15" spans="1:9" ht="22.5" customHeight="1" x14ac:dyDescent="0.15">
      <c r="A15" s="81" t="s">
        <v>111</v>
      </c>
      <c r="B15" s="205" t="s">
        <v>298</v>
      </c>
      <c r="C15" s="143" t="s">
        <v>148</v>
      </c>
      <c r="D15" s="206">
        <v>997213000</v>
      </c>
      <c r="E15" s="82" t="s">
        <v>31</v>
      </c>
      <c r="F15" s="206">
        <v>61552720</v>
      </c>
      <c r="G15" s="82" t="s">
        <v>31</v>
      </c>
      <c r="H15" s="206">
        <v>61552720</v>
      </c>
      <c r="I15" s="80"/>
    </row>
    <row r="16" spans="1:9" ht="22.5" customHeight="1" x14ac:dyDescent="0.15">
      <c r="A16" s="81" t="s">
        <v>85</v>
      </c>
      <c r="B16" s="142" t="s">
        <v>253</v>
      </c>
      <c r="C16" s="143" t="s">
        <v>131</v>
      </c>
      <c r="D16" s="97">
        <v>7920000</v>
      </c>
      <c r="E16" s="82" t="s">
        <v>31</v>
      </c>
      <c r="F16" s="97">
        <v>660000</v>
      </c>
      <c r="G16" s="82" t="s">
        <v>31</v>
      </c>
      <c r="H16" s="97">
        <v>660000</v>
      </c>
      <c r="I16" s="80"/>
    </row>
    <row r="17" spans="1:9" ht="22.5" customHeight="1" x14ac:dyDescent="0.15">
      <c r="A17" s="81" t="s">
        <v>85</v>
      </c>
      <c r="B17" s="142" t="s">
        <v>296</v>
      </c>
      <c r="C17" s="143" t="s">
        <v>297</v>
      </c>
      <c r="D17" s="97">
        <v>2549950</v>
      </c>
      <c r="E17" s="82" t="s">
        <v>31</v>
      </c>
      <c r="F17" s="97">
        <v>732750</v>
      </c>
      <c r="G17" s="82" t="s">
        <v>31</v>
      </c>
      <c r="H17" s="97">
        <v>732750</v>
      </c>
      <c r="I17" s="80"/>
    </row>
    <row r="18" spans="1:9" ht="22.5" customHeight="1" x14ac:dyDescent="0.15">
      <c r="A18" s="81" t="s">
        <v>85</v>
      </c>
      <c r="B18" s="142" t="s">
        <v>163</v>
      </c>
      <c r="C18" s="143" t="s">
        <v>164</v>
      </c>
      <c r="D18" s="97">
        <v>2970000</v>
      </c>
      <c r="E18" s="82" t="s">
        <v>31</v>
      </c>
      <c r="F18" s="146" t="s">
        <v>380</v>
      </c>
      <c r="G18" s="147"/>
      <c r="H18" s="146" t="s">
        <v>383</v>
      </c>
      <c r="I18" s="80"/>
    </row>
    <row r="19" spans="1:9" ht="22.5" customHeight="1" x14ac:dyDescent="0.15">
      <c r="A19" s="81" t="s">
        <v>326</v>
      </c>
      <c r="B19" s="142" t="s">
        <v>327</v>
      </c>
      <c r="C19" s="143" t="s">
        <v>324</v>
      </c>
      <c r="D19" s="97">
        <v>16329220</v>
      </c>
      <c r="E19" s="82" t="s">
        <v>328</v>
      </c>
      <c r="F19" s="147" t="s">
        <v>31</v>
      </c>
      <c r="G19" s="208">
        <v>16329220</v>
      </c>
      <c r="H19" s="97">
        <v>16329220</v>
      </c>
      <c r="I19" s="80"/>
    </row>
    <row r="20" spans="1:9" ht="22.5" customHeight="1" x14ac:dyDescent="0.15">
      <c r="A20" s="81" t="s">
        <v>85</v>
      </c>
      <c r="B20" s="142" t="s">
        <v>329</v>
      </c>
      <c r="C20" s="143" t="s">
        <v>330</v>
      </c>
      <c r="D20" s="97">
        <v>2350000</v>
      </c>
      <c r="E20" s="82" t="s">
        <v>331</v>
      </c>
      <c r="F20" s="147" t="s">
        <v>31</v>
      </c>
      <c r="G20" s="208">
        <v>2350000</v>
      </c>
      <c r="H20" s="97">
        <v>2350000</v>
      </c>
      <c r="I20" s="80"/>
    </row>
    <row r="21" spans="1:9" ht="22.5" customHeight="1" x14ac:dyDescent="0.15">
      <c r="A21" s="81" t="s">
        <v>332</v>
      </c>
      <c r="B21" s="142" t="s">
        <v>333</v>
      </c>
      <c r="C21" s="143" t="s">
        <v>334</v>
      </c>
      <c r="D21" s="97">
        <v>2530000</v>
      </c>
      <c r="E21" s="82" t="s">
        <v>331</v>
      </c>
      <c r="F21" s="147" t="s">
        <v>31</v>
      </c>
      <c r="G21" s="208">
        <v>2530000</v>
      </c>
      <c r="H21" s="97">
        <v>2530000</v>
      </c>
      <c r="I21" s="80"/>
    </row>
    <row r="22" spans="1:9" ht="22.5" customHeight="1" x14ac:dyDescent="0.15">
      <c r="A22" s="81" t="s">
        <v>85</v>
      </c>
      <c r="B22" s="142" t="s">
        <v>335</v>
      </c>
      <c r="C22" s="143" t="s">
        <v>336</v>
      </c>
      <c r="D22" s="97">
        <v>2893000</v>
      </c>
      <c r="E22" s="82" t="s">
        <v>331</v>
      </c>
      <c r="F22" s="147" t="s">
        <v>31</v>
      </c>
      <c r="G22" s="208">
        <v>2893000</v>
      </c>
      <c r="H22" s="97">
        <v>2893000</v>
      </c>
      <c r="I22" s="80"/>
    </row>
    <row r="23" spans="1:9" ht="22.5" customHeight="1" x14ac:dyDescent="0.15">
      <c r="A23" s="81" t="s">
        <v>337</v>
      </c>
      <c r="B23" s="142" t="s">
        <v>338</v>
      </c>
      <c r="C23" s="143" t="s">
        <v>339</v>
      </c>
      <c r="D23" s="97">
        <v>5000000</v>
      </c>
      <c r="E23" s="82" t="s">
        <v>331</v>
      </c>
      <c r="F23" s="147" t="s">
        <v>31</v>
      </c>
      <c r="G23" s="208">
        <v>5000000</v>
      </c>
      <c r="H23" s="97">
        <v>5000000</v>
      </c>
      <c r="I23" s="80"/>
    </row>
    <row r="24" spans="1:9" ht="22.5" customHeight="1" x14ac:dyDescent="0.15">
      <c r="A24" s="81" t="s">
        <v>85</v>
      </c>
      <c r="B24" s="142" t="s">
        <v>340</v>
      </c>
      <c r="C24" s="143" t="s">
        <v>341</v>
      </c>
      <c r="D24" s="97">
        <v>3850000</v>
      </c>
      <c r="E24" s="82" t="s">
        <v>331</v>
      </c>
      <c r="F24" s="147" t="s">
        <v>31</v>
      </c>
      <c r="G24" s="208">
        <v>3850000</v>
      </c>
      <c r="H24" s="97">
        <v>3850000</v>
      </c>
      <c r="I24" s="80"/>
    </row>
    <row r="25" spans="1:9" ht="22.5" customHeight="1" x14ac:dyDescent="0.15">
      <c r="A25" s="81" t="s">
        <v>85</v>
      </c>
      <c r="B25" s="142" t="s">
        <v>342</v>
      </c>
      <c r="C25" s="143" t="s">
        <v>343</v>
      </c>
      <c r="D25" s="97">
        <v>3810000</v>
      </c>
      <c r="E25" s="82" t="s">
        <v>331</v>
      </c>
      <c r="F25" s="147" t="s">
        <v>31</v>
      </c>
      <c r="G25" s="208">
        <v>3810000</v>
      </c>
      <c r="H25" s="97">
        <v>3810000</v>
      </c>
      <c r="I25" s="80"/>
    </row>
    <row r="26" spans="1:9" ht="22.5" customHeight="1" x14ac:dyDescent="0.15">
      <c r="A26" s="81" t="s">
        <v>85</v>
      </c>
      <c r="B26" s="142" t="s">
        <v>344</v>
      </c>
      <c r="C26" s="143" t="s">
        <v>345</v>
      </c>
      <c r="D26" s="97">
        <v>2333530</v>
      </c>
      <c r="E26" s="82" t="s">
        <v>331</v>
      </c>
      <c r="F26" s="147" t="s">
        <v>31</v>
      </c>
      <c r="G26" s="208">
        <v>2333530</v>
      </c>
      <c r="H26" s="97">
        <v>2333530</v>
      </c>
      <c r="I26" s="80"/>
    </row>
    <row r="27" spans="1:9" ht="22.5" customHeight="1" x14ac:dyDescent="0.15">
      <c r="A27" s="81" t="s">
        <v>85</v>
      </c>
      <c r="B27" s="142" t="s">
        <v>346</v>
      </c>
      <c r="C27" s="143" t="s">
        <v>347</v>
      </c>
      <c r="D27" s="97">
        <v>5000000</v>
      </c>
      <c r="E27" s="82" t="s">
        <v>331</v>
      </c>
      <c r="F27" s="147" t="s">
        <v>31</v>
      </c>
      <c r="G27" s="208">
        <v>5000000</v>
      </c>
      <c r="H27" s="97">
        <v>5000000</v>
      </c>
      <c r="I27" s="80"/>
    </row>
    <row r="28" spans="1:9" ht="22.5" customHeight="1" x14ac:dyDescent="0.15">
      <c r="A28" s="81" t="s">
        <v>85</v>
      </c>
      <c r="B28" s="142" t="s">
        <v>308</v>
      </c>
      <c r="C28" s="143" t="s">
        <v>348</v>
      </c>
      <c r="D28" s="97">
        <v>2200000</v>
      </c>
      <c r="E28" s="82" t="s">
        <v>331</v>
      </c>
      <c r="F28" s="147" t="s">
        <v>31</v>
      </c>
      <c r="G28" s="208">
        <v>2200000</v>
      </c>
      <c r="H28" s="97">
        <v>2200000</v>
      </c>
      <c r="I28" s="80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="85" zoomScaleNormal="85" workbookViewId="0">
      <selection activeCell="J6" sqref="J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50" t="s">
        <v>12</v>
      </c>
      <c r="B1" s="150"/>
      <c r="C1" s="150"/>
      <c r="D1" s="150"/>
      <c r="E1" s="150"/>
    </row>
    <row r="2" spans="1:5" ht="26.25" thickBot="1" x14ac:dyDescent="0.2">
      <c r="A2" s="19" t="s">
        <v>85</v>
      </c>
      <c r="B2" s="19"/>
      <c r="C2" s="18"/>
      <c r="D2" s="18"/>
      <c r="E2" s="48" t="s">
        <v>38</v>
      </c>
    </row>
    <row r="3" spans="1:5" s="16" customFormat="1" ht="30" customHeight="1" x14ac:dyDescent="0.15">
      <c r="A3" s="155" t="s">
        <v>39</v>
      </c>
      <c r="B3" s="21" t="s">
        <v>40</v>
      </c>
      <c r="C3" s="158" t="s">
        <v>219</v>
      </c>
      <c r="D3" s="159"/>
      <c r="E3" s="160"/>
    </row>
    <row r="4" spans="1:5" s="16" customFormat="1" ht="30" customHeight="1" x14ac:dyDescent="0.15">
      <c r="A4" s="156"/>
      <c r="B4" s="22" t="s">
        <v>41</v>
      </c>
      <c r="C4" s="15">
        <v>2500000</v>
      </c>
      <c r="D4" s="23" t="s">
        <v>42</v>
      </c>
      <c r="E4" s="20">
        <v>2350000</v>
      </c>
    </row>
    <row r="5" spans="1:5" s="16" customFormat="1" ht="30" customHeight="1" x14ac:dyDescent="0.15">
      <c r="A5" s="156"/>
      <c r="B5" s="22" t="s">
        <v>43</v>
      </c>
      <c r="C5" s="13">
        <f>(+E5/C4)*100%</f>
        <v>0.94</v>
      </c>
      <c r="D5" s="23" t="s">
        <v>18</v>
      </c>
      <c r="E5" s="20">
        <v>2350000</v>
      </c>
    </row>
    <row r="6" spans="1:5" s="16" customFormat="1" ht="30" customHeight="1" x14ac:dyDescent="0.15">
      <c r="A6" s="156"/>
      <c r="B6" s="22" t="s">
        <v>17</v>
      </c>
      <c r="C6" s="14" t="s">
        <v>220</v>
      </c>
      <c r="D6" s="23" t="s">
        <v>67</v>
      </c>
      <c r="E6" s="17" t="s">
        <v>221</v>
      </c>
    </row>
    <row r="7" spans="1:5" s="16" customFormat="1" ht="30" customHeight="1" x14ac:dyDescent="0.15">
      <c r="A7" s="156"/>
      <c r="B7" s="22" t="s">
        <v>44</v>
      </c>
      <c r="C7" s="24" t="s">
        <v>86</v>
      </c>
      <c r="D7" s="23" t="s">
        <v>45</v>
      </c>
      <c r="E7" s="17" t="s">
        <v>223</v>
      </c>
    </row>
    <row r="8" spans="1:5" s="16" customFormat="1" ht="30" customHeight="1" x14ac:dyDescent="0.15">
      <c r="A8" s="156"/>
      <c r="B8" s="22" t="s">
        <v>46</v>
      </c>
      <c r="C8" s="24" t="s">
        <v>222</v>
      </c>
      <c r="D8" s="23" t="s">
        <v>20</v>
      </c>
      <c r="E8" s="25" t="s">
        <v>224</v>
      </c>
    </row>
    <row r="9" spans="1:5" s="16" customFormat="1" ht="30" customHeight="1" thickBot="1" x14ac:dyDescent="0.2">
      <c r="A9" s="157"/>
      <c r="B9" s="26" t="s">
        <v>47</v>
      </c>
      <c r="C9" s="27" t="s">
        <v>87</v>
      </c>
      <c r="D9" s="28" t="s">
        <v>48</v>
      </c>
      <c r="E9" s="29" t="s">
        <v>225</v>
      </c>
    </row>
    <row r="10" spans="1:5" ht="30" customHeight="1" x14ac:dyDescent="0.15">
      <c r="A10" s="155" t="s">
        <v>39</v>
      </c>
      <c r="B10" s="21" t="s">
        <v>40</v>
      </c>
      <c r="C10" s="158" t="s">
        <v>171</v>
      </c>
      <c r="D10" s="159"/>
      <c r="E10" s="160"/>
    </row>
    <row r="11" spans="1:5" ht="30" customHeight="1" x14ac:dyDescent="0.15">
      <c r="A11" s="156"/>
      <c r="B11" s="22" t="s">
        <v>41</v>
      </c>
      <c r="C11" s="15">
        <v>2659500</v>
      </c>
      <c r="D11" s="23" t="s">
        <v>42</v>
      </c>
      <c r="E11" s="20">
        <v>2530000</v>
      </c>
    </row>
    <row r="12" spans="1:5" ht="30" customHeight="1" x14ac:dyDescent="0.15">
      <c r="A12" s="156"/>
      <c r="B12" s="22" t="s">
        <v>43</v>
      </c>
      <c r="C12" s="13">
        <f>(+E12/C11)*100%</f>
        <v>0.95130663658582437</v>
      </c>
      <c r="D12" s="23" t="s">
        <v>18</v>
      </c>
      <c r="E12" s="20">
        <v>2530000</v>
      </c>
    </row>
    <row r="13" spans="1:5" ht="30" customHeight="1" x14ac:dyDescent="0.15">
      <c r="A13" s="156"/>
      <c r="B13" s="22" t="s">
        <v>17</v>
      </c>
      <c r="C13" s="14" t="s">
        <v>172</v>
      </c>
      <c r="D13" s="23" t="s">
        <v>67</v>
      </c>
      <c r="E13" s="17" t="s">
        <v>173</v>
      </c>
    </row>
    <row r="14" spans="1:5" ht="30" customHeight="1" x14ac:dyDescent="0.15">
      <c r="A14" s="156"/>
      <c r="B14" s="22" t="s">
        <v>44</v>
      </c>
      <c r="C14" s="24" t="s">
        <v>86</v>
      </c>
      <c r="D14" s="23" t="s">
        <v>45</v>
      </c>
      <c r="E14" s="17" t="s">
        <v>174</v>
      </c>
    </row>
    <row r="15" spans="1:5" ht="30" customHeight="1" x14ac:dyDescent="0.15">
      <c r="A15" s="156"/>
      <c r="B15" s="22" t="s">
        <v>46</v>
      </c>
      <c r="C15" s="24" t="s">
        <v>175</v>
      </c>
      <c r="D15" s="23" t="s">
        <v>20</v>
      </c>
      <c r="E15" s="25" t="s">
        <v>176</v>
      </c>
    </row>
    <row r="16" spans="1:5" ht="30" customHeight="1" thickBot="1" x14ac:dyDescent="0.2">
      <c r="A16" s="157"/>
      <c r="B16" s="26" t="s">
        <v>47</v>
      </c>
      <c r="C16" s="27" t="s">
        <v>87</v>
      </c>
      <c r="D16" s="28" t="s">
        <v>48</v>
      </c>
      <c r="E16" s="29" t="s">
        <v>177</v>
      </c>
    </row>
    <row r="17" spans="1:5" s="16" customFormat="1" ht="30" customHeight="1" x14ac:dyDescent="0.15">
      <c r="A17" s="155" t="s">
        <v>39</v>
      </c>
      <c r="B17" s="21" t="s">
        <v>40</v>
      </c>
      <c r="C17" s="158" t="s">
        <v>179</v>
      </c>
      <c r="D17" s="159"/>
      <c r="E17" s="160"/>
    </row>
    <row r="18" spans="1:5" s="16" customFormat="1" ht="30" customHeight="1" x14ac:dyDescent="0.15">
      <c r="A18" s="156"/>
      <c r="B18" s="22" t="s">
        <v>41</v>
      </c>
      <c r="C18" s="15">
        <v>3053000</v>
      </c>
      <c r="D18" s="23" t="s">
        <v>42</v>
      </c>
      <c r="E18" s="20">
        <v>2893000</v>
      </c>
    </row>
    <row r="19" spans="1:5" s="16" customFormat="1" ht="30" customHeight="1" x14ac:dyDescent="0.15">
      <c r="A19" s="156"/>
      <c r="B19" s="22" t="s">
        <v>43</v>
      </c>
      <c r="C19" s="13">
        <f>(+E19/C18)*100%</f>
        <v>0.94759253193580084</v>
      </c>
      <c r="D19" s="23" t="s">
        <v>18</v>
      </c>
      <c r="E19" s="20">
        <v>2893000</v>
      </c>
    </row>
    <row r="20" spans="1:5" s="16" customFormat="1" ht="30" customHeight="1" x14ac:dyDescent="0.15">
      <c r="A20" s="156"/>
      <c r="B20" s="22" t="s">
        <v>17</v>
      </c>
      <c r="C20" s="14" t="s">
        <v>172</v>
      </c>
      <c r="D20" s="23" t="s">
        <v>67</v>
      </c>
      <c r="E20" s="17" t="s">
        <v>180</v>
      </c>
    </row>
    <row r="21" spans="1:5" s="16" customFormat="1" ht="30" customHeight="1" x14ac:dyDescent="0.15">
      <c r="A21" s="156"/>
      <c r="B21" s="22" t="s">
        <v>44</v>
      </c>
      <c r="C21" s="24" t="s">
        <v>86</v>
      </c>
      <c r="D21" s="23" t="s">
        <v>45</v>
      </c>
      <c r="E21" s="17" t="s">
        <v>181</v>
      </c>
    </row>
    <row r="22" spans="1:5" s="16" customFormat="1" ht="30" customHeight="1" x14ac:dyDescent="0.15">
      <c r="A22" s="156"/>
      <c r="B22" s="22" t="s">
        <v>46</v>
      </c>
      <c r="C22" s="24" t="s">
        <v>162</v>
      </c>
      <c r="D22" s="23" t="s">
        <v>20</v>
      </c>
      <c r="E22" s="25" t="s">
        <v>182</v>
      </c>
    </row>
    <row r="23" spans="1:5" s="16" customFormat="1" ht="30" customHeight="1" thickBot="1" x14ac:dyDescent="0.2">
      <c r="A23" s="157"/>
      <c r="B23" s="26" t="s">
        <v>47</v>
      </c>
      <c r="C23" s="27" t="s">
        <v>87</v>
      </c>
      <c r="D23" s="28" t="s">
        <v>48</v>
      </c>
      <c r="E23" s="29" t="s">
        <v>183</v>
      </c>
    </row>
    <row r="24" spans="1:5" s="16" customFormat="1" ht="30" customHeight="1" x14ac:dyDescent="0.15">
      <c r="A24" s="155" t="s">
        <v>39</v>
      </c>
      <c r="B24" s="21" t="s">
        <v>40</v>
      </c>
      <c r="C24" s="158" t="s">
        <v>185</v>
      </c>
      <c r="D24" s="159"/>
      <c r="E24" s="160"/>
    </row>
    <row r="25" spans="1:5" s="16" customFormat="1" ht="30" customHeight="1" x14ac:dyDescent="0.15">
      <c r="A25" s="156"/>
      <c r="B25" s="22" t="s">
        <v>41</v>
      </c>
      <c r="C25" s="15">
        <v>2806460</v>
      </c>
      <c r="D25" s="23" t="s">
        <v>42</v>
      </c>
      <c r="E25" s="20">
        <v>2549950</v>
      </c>
    </row>
    <row r="26" spans="1:5" s="16" customFormat="1" ht="30" customHeight="1" x14ac:dyDescent="0.15">
      <c r="A26" s="156"/>
      <c r="B26" s="22" t="s">
        <v>43</v>
      </c>
      <c r="C26" s="13">
        <f>(+E26/C25)*100%</f>
        <v>0.9086001582064237</v>
      </c>
      <c r="D26" s="23" t="s">
        <v>18</v>
      </c>
      <c r="E26" s="20">
        <v>2549950</v>
      </c>
    </row>
    <row r="27" spans="1:5" s="16" customFormat="1" ht="30" customHeight="1" x14ac:dyDescent="0.15">
      <c r="A27" s="156"/>
      <c r="B27" s="22" t="s">
        <v>17</v>
      </c>
      <c r="C27" s="14" t="s">
        <v>186</v>
      </c>
      <c r="D27" s="23" t="s">
        <v>67</v>
      </c>
      <c r="E27" s="17" t="s">
        <v>187</v>
      </c>
    </row>
    <row r="28" spans="1:5" s="16" customFormat="1" ht="30" customHeight="1" x14ac:dyDescent="0.15">
      <c r="A28" s="156"/>
      <c r="B28" s="22" t="s">
        <v>44</v>
      </c>
      <c r="C28" s="24" t="s">
        <v>86</v>
      </c>
      <c r="D28" s="23" t="s">
        <v>45</v>
      </c>
      <c r="E28" s="17" t="s">
        <v>188</v>
      </c>
    </row>
    <row r="29" spans="1:5" s="16" customFormat="1" ht="30" customHeight="1" x14ac:dyDescent="0.15">
      <c r="A29" s="156"/>
      <c r="B29" s="22" t="s">
        <v>46</v>
      </c>
      <c r="C29" s="24" t="s">
        <v>159</v>
      </c>
      <c r="D29" s="23" t="s">
        <v>20</v>
      </c>
      <c r="E29" s="25" t="s">
        <v>189</v>
      </c>
    </row>
    <row r="30" spans="1:5" s="16" customFormat="1" ht="30" customHeight="1" thickBot="1" x14ac:dyDescent="0.2">
      <c r="A30" s="157"/>
      <c r="B30" s="26" t="s">
        <v>47</v>
      </c>
      <c r="C30" s="27" t="s">
        <v>87</v>
      </c>
      <c r="D30" s="28" t="s">
        <v>48</v>
      </c>
      <c r="E30" s="29" t="s">
        <v>190</v>
      </c>
    </row>
    <row r="31" spans="1:5" s="16" customFormat="1" ht="30" customHeight="1" x14ac:dyDescent="0.15">
      <c r="A31" s="155" t="s">
        <v>39</v>
      </c>
      <c r="B31" s="21" t="s">
        <v>40</v>
      </c>
      <c r="C31" s="158" t="s">
        <v>200</v>
      </c>
      <c r="D31" s="159"/>
      <c r="E31" s="160"/>
    </row>
    <row r="32" spans="1:5" s="16" customFormat="1" ht="30" customHeight="1" x14ac:dyDescent="0.15">
      <c r="A32" s="156"/>
      <c r="B32" s="22" t="s">
        <v>41</v>
      </c>
      <c r="C32" s="15">
        <v>5500000</v>
      </c>
      <c r="D32" s="23" t="s">
        <v>42</v>
      </c>
      <c r="E32" s="20">
        <v>5000000</v>
      </c>
    </row>
    <row r="33" spans="1:5" s="16" customFormat="1" ht="30" customHeight="1" x14ac:dyDescent="0.15">
      <c r="A33" s="156"/>
      <c r="B33" s="22" t="s">
        <v>43</v>
      </c>
      <c r="C33" s="13">
        <f>(+E33/C32)*100%</f>
        <v>0.90909090909090906</v>
      </c>
      <c r="D33" s="23" t="s">
        <v>18</v>
      </c>
      <c r="E33" s="20">
        <v>5000000</v>
      </c>
    </row>
    <row r="34" spans="1:5" s="16" customFormat="1" ht="30" customHeight="1" x14ac:dyDescent="0.15">
      <c r="A34" s="156"/>
      <c r="B34" s="22" t="s">
        <v>17</v>
      </c>
      <c r="C34" s="14" t="s">
        <v>181</v>
      </c>
      <c r="D34" s="23" t="s">
        <v>67</v>
      </c>
      <c r="E34" s="17" t="s">
        <v>201</v>
      </c>
    </row>
    <row r="35" spans="1:5" s="16" customFormat="1" ht="30" customHeight="1" x14ac:dyDescent="0.15">
      <c r="A35" s="156"/>
      <c r="B35" s="22" t="s">
        <v>44</v>
      </c>
      <c r="C35" s="24" t="s">
        <v>86</v>
      </c>
      <c r="D35" s="23" t="s">
        <v>45</v>
      </c>
      <c r="E35" s="17" t="s">
        <v>195</v>
      </c>
    </row>
    <row r="36" spans="1:5" s="16" customFormat="1" ht="30" customHeight="1" x14ac:dyDescent="0.15">
      <c r="A36" s="156"/>
      <c r="B36" s="22" t="s">
        <v>46</v>
      </c>
      <c r="C36" s="24" t="s">
        <v>159</v>
      </c>
      <c r="D36" s="23" t="s">
        <v>20</v>
      </c>
      <c r="E36" s="25" t="s">
        <v>202</v>
      </c>
    </row>
    <row r="37" spans="1:5" s="16" customFormat="1" ht="30" customHeight="1" thickBot="1" x14ac:dyDescent="0.2">
      <c r="A37" s="157"/>
      <c r="B37" s="26" t="s">
        <v>47</v>
      </c>
      <c r="C37" s="27" t="s">
        <v>87</v>
      </c>
      <c r="D37" s="28" t="s">
        <v>48</v>
      </c>
      <c r="E37" s="29" t="s">
        <v>203</v>
      </c>
    </row>
    <row r="38" spans="1:5" s="16" customFormat="1" ht="30" customHeight="1" x14ac:dyDescent="0.15">
      <c r="A38" s="155" t="s">
        <v>39</v>
      </c>
      <c r="B38" s="21" t="s">
        <v>40</v>
      </c>
      <c r="C38" s="158" t="s">
        <v>228</v>
      </c>
      <c r="D38" s="159"/>
      <c r="E38" s="160"/>
    </row>
    <row r="39" spans="1:5" s="16" customFormat="1" ht="30" customHeight="1" x14ac:dyDescent="0.15">
      <c r="A39" s="156"/>
      <c r="B39" s="22" t="s">
        <v>41</v>
      </c>
      <c r="C39" s="15">
        <v>4000000</v>
      </c>
      <c r="D39" s="23" t="s">
        <v>42</v>
      </c>
      <c r="E39" s="20">
        <v>3850000</v>
      </c>
    </row>
    <row r="40" spans="1:5" s="16" customFormat="1" ht="30" customHeight="1" x14ac:dyDescent="0.15">
      <c r="A40" s="156"/>
      <c r="B40" s="22" t="s">
        <v>43</v>
      </c>
      <c r="C40" s="13">
        <f>(+E40/C39)*100%</f>
        <v>0.96250000000000002</v>
      </c>
      <c r="D40" s="23" t="s">
        <v>18</v>
      </c>
      <c r="E40" s="20">
        <v>3850000</v>
      </c>
    </row>
    <row r="41" spans="1:5" s="16" customFormat="1" ht="30" customHeight="1" x14ac:dyDescent="0.15">
      <c r="A41" s="156"/>
      <c r="B41" s="22" t="s">
        <v>17</v>
      </c>
      <c r="C41" s="14" t="s">
        <v>229</v>
      </c>
      <c r="D41" s="23" t="s">
        <v>67</v>
      </c>
      <c r="E41" s="17" t="s">
        <v>230</v>
      </c>
    </row>
    <row r="42" spans="1:5" s="16" customFormat="1" ht="30" customHeight="1" x14ac:dyDescent="0.15">
      <c r="A42" s="156"/>
      <c r="B42" s="22" t="s">
        <v>44</v>
      </c>
      <c r="C42" s="24" t="s">
        <v>86</v>
      </c>
      <c r="D42" s="23" t="s">
        <v>45</v>
      </c>
      <c r="E42" s="17" t="s">
        <v>231</v>
      </c>
    </row>
    <row r="43" spans="1:5" s="16" customFormat="1" ht="30" customHeight="1" x14ac:dyDescent="0.15">
      <c r="A43" s="156"/>
      <c r="B43" s="22" t="s">
        <v>46</v>
      </c>
      <c r="C43" s="24" t="s">
        <v>159</v>
      </c>
      <c r="D43" s="23" t="s">
        <v>20</v>
      </c>
      <c r="E43" s="25" t="s">
        <v>233</v>
      </c>
    </row>
    <row r="44" spans="1:5" s="16" customFormat="1" ht="30" customHeight="1" thickBot="1" x14ac:dyDescent="0.2">
      <c r="A44" s="157"/>
      <c r="B44" s="26" t="s">
        <v>47</v>
      </c>
      <c r="C44" s="27" t="s">
        <v>87</v>
      </c>
      <c r="D44" s="28" t="s">
        <v>48</v>
      </c>
      <c r="E44" s="29" t="s">
        <v>232</v>
      </c>
    </row>
    <row r="45" spans="1:5" s="16" customFormat="1" ht="30" customHeight="1" x14ac:dyDescent="0.15">
      <c r="A45" s="155" t="s">
        <v>39</v>
      </c>
      <c r="B45" s="21" t="s">
        <v>40</v>
      </c>
      <c r="C45" s="158" t="s">
        <v>205</v>
      </c>
      <c r="D45" s="159"/>
      <c r="E45" s="160"/>
    </row>
    <row r="46" spans="1:5" s="16" customFormat="1" ht="30" customHeight="1" x14ac:dyDescent="0.15">
      <c r="A46" s="156"/>
      <c r="B46" s="22" t="s">
        <v>41</v>
      </c>
      <c r="C46" s="15">
        <v>4000000</v>
      </c>
      <c r="D46" s="23" t="s">
        <v>42</v>
      </c>
      <c r="E46" s="20">
        <v>3810000</v>
      </c>
    </row>
    <row r="47" spans="1:5" s="16" customFormat="1" ht="30" customHeight="1" x14ac:dyDescent="0.15">
      <c r="A47" s="156"/>
      <c r="B47" s="22" t="s">
        <v>43</v>
      </c>
      <c r="C47" s="13">
        <f>(+E47/C46)*100%</f>
        <v>0.95250000000000001</v>
      </c>
      <c r="D47" s="23" t="s">
        <v>18</v>
      </c>
      <c r="E47" s="20">
        <v>3810000</v>
      </c>
    </row>
    <row r="48" spans="1:5" s="16" customFormat="1" ht="30" customHeight="1" x14ac:dyDescent="0.15">
      <c r="A48" s="156"/>
      <c r="B48" s="22" t="s">
        <v>17</v>
      </c>
      <c r="C48" s="14" t="s">
        <v>206</v>
      </c>
      <c r="D48" s="23" t="s">
        <v>67</v>
      </c>
      <c r="E48" s="17" t="s">
        <v>207</v>
      </c>
    </row>
    <row r="49" spans="1:5" s="16" customFormat="1" ht="30" customHeight="1" x14ac:dyDescent="0.15">
      <c r="A49" s="156"/>
      <c r="B49" s="22" t="s">
        <v>44</v>
      </c>
      <c r="C49" s="24" t="s">
        <v>86</v>
      </c>
      <c r="D49" s="23" t="s">
        <v>45</v>
      </c>
      <c r="E49" s="17" t="s">
        <v>208</v>
      </c>
    </row>
    <row r="50" spans="1:5" s="16" customFormat="1" ht="30" customHeight="1" x14ac:dyDescent="0.15">
      <c r="A50" s="156"/>
      <c r="B50" s="22" t="s">
        <v>46</v>
      </c>
      <c r="C50" s="24" t="s">
        <v>159</v>
      </c>
      <c r="D50" s="23" t="s">
        <v>20</v>
      </c>
      <c r="E50" s="25" t="s">
        <v>209</v>
      </c>
    </row>
    <row r="51" spans="1:5" s="16" customFormat="1" ht="30" customHeight="1" thickBot="1" x14ac:dyDescent="0.2">
      <c r="A51" s="157"/>
      <c r="B51" s="26" t="s">
        <v>47</v>
      </c>
      <c r="C51" s="27" t="s">
        <v>87</v>
      </c>
      <c r="D51" s="28" t="s">
        <v>48</v>
      </c>
      <c r="E51" s="29" t="s">
        <v>210</v>
      </c>
    </row>
    <row r="52" spans="1:5" s="16" customFormat="1" ht="30" customHeight="1" x14ac:dyDescent="0.15">
      <c r="A52" s="114" t="s">
        <v>39</v>
      </c>
      <c r="B52" s="21" t="s">
        <v>40</v>
      </c>
      <c r="C52" s="158" t="s">
        <v>235</v>
      </c>
      <c r="D52" s="159"/>
      <c r="E52" s="160"/>
    </row>
    <row r="53" spans="1:5" s="16" customFormat="1" ht="30" customHeight="1" x14ac:dyDescent="0.15">
      <c r="A53" s="115"/>
      <c r="B53" s="22" t="s">
        <v>41</v>
      </c>
      <c r="C53" s="15">
        <v>2334920</v>
      </c>
      <c r="D53" s="23" t="s">
        <v>42</v>
      </c>
      <c r="E53" s="20">
        <v>2333530</v>
      </c>
    </row>
    <row r="54" spans="1:5" s="16" customFormat="1" ht="30" customHeight="1" x14ac:dyDescent="0.15">
      <c r="A54" s="115"/>
      <c r="B54" s="22" t="s">
        <v>43</v>
      </c>
      <c r="C54" s="13">
        <f>(+E54/C53)*100%</f>
        <v>0.99940469052472891</v>
      </c>
      <c r="D54" s="23" t="s">
        <v>18</v>
      </c>
      <c r="E54" s="20">
        <v>2333530</v>
      </c>
    </row>
    <row r="55" spans="1:5" s="16" customFormat="1" ht="30" customHeight="1" x14ac:dyDescent="0.15">
      <c r="A55" s="115"/>
      <c r="B55" s="22" t="s">
        <v>17</v>
      </c>
      <c r="C55" s="14" t="s">
        <v>193</v>
      </c>
      <c r="D55" s="23" t="s">
        <v>67</v>
      </c>
      <c r="E55" s="17" t="s">
        <v>236</v>
      </c>
    </row>
    <row r="56" spans="1:5" s="16" customFormat="1" ht="30" customHeight="1" x14ac:dyDescent="0.15">
      <c r="A56" s="115"/>
      <c r="B56" s="22" t="s">
        <v>44</v>
      </c>
      <c r="C56" s="24" t="s">
        <v>237</v>
      </c>
      <c r="D56" s="23" t="s">
        <v>45</v>
      </c>
      <c r="E56" s="17" t="s">
        <v>238</v>
      </c>
    </row>
    <row r="57" spans="1:5" s="16" customFormat="1" ht="30" customHeight="1" x14ac:dyDescent="0.15">
      <c r="A57" s="115"/>
      <c r="B57" s="22" t="s">
        <v>46</v>
      </c>
      <c r="C57" s="24" t="s">
        <v>240</v>
      </c>
      <c r="D57" s="23" t="s">
        <v>20</v>
      </c>
      <c r="E57" s="25" t="s">
        <v>239</v>
      </c>
    </row>
    <row r="58" spans="1:5" s="16" customFormat="1" ht="30" customHeight="1" thickBot="1" x14ac:dyDescent="0.2">
      <c r="A58" s="116"/>
      <c r="B58" s="26" t="s">
        <v>47</v>
      </c>
      <c r="C58" s="27" t="s">
        <v>87</v>
      </c>
      <c r="D58" s="28" t="s">
        <v>48</v>
      </c>
      <c r="E58" s="29" t="s">
        <v>241</v>
      </c>
    </row>
    <row r="59" spans="1:5" s="16" customFormat="1" ht="30" customHeight="1" x14ac:dyDescent="0.15">
      <c r="A59" s="114" t="s">
        <v>39</v>
      </c>
      <c r="B59" s="21" t="s">
        <v>40</v>
      </c>
      <c r="C59" s="158" t="s">
        <v>192</v>
      </c>
      <c r="D59" s="159"/>
      <c r="E59" s="160"/>
    </row>
    <row r="60" spans="1:5" s="16" customFormat="1" ht="30" customHeight="1" x14ac:dyDescent="0.15">
      <c r="A60" s="115"/>
      <c r="B60" s="22" t="s">
        <v>41</v>
      </c>
      <c r="C60" s="15">
        <v>5150000</v>
      </c>
      <c r="D60" s="23" t="s">
        <v>42</v>
      </c>
      <c r="E60" s="20">
        <v>5000000</v>
      </c>
    </row>
    <row r="61" spans="1:5" s="16" customFormat="1" ht="30" customHeight="1" x14ac:dyDescent="0.15">
      <c r="A61" s="115"/>
      <c r="B61" s="22" t="s">
        <v>43</v>
      </c>
      <c r="C61" s="13">
        <f>(+E61/C60)*100%</f>
        <v>0.970873786407767</v>
      </c>
      <c r="D61" s="23" t="s">
        <v>18</v>
      </c>
      <c r="E61" s="20">
        <v>5000000</v>
      </c>
    </row>
    <row r="62" spans="1:5" s="16" customFormat="1" ht="30" customHeight="1" x14ac:dyDescent="0.15">
      <c r="A62" s="115"/>
      <c r="B62" s="22" t="s">
        <v>17</v>
      </c>
      <c r="C62" s="14" t="s">
        <v>193</v>
      </c>
      <c r="D62" s="23" t="s">
        <v>67</v>
      </c>
      <c r="E62" s="17" t="s">
        <v>194</v>
      </c>
    </row>
    <row r="63" spans="1:5" s="16" customFormat="1" ht="30" customHeight="1" x14ac:dyDescent="0.15">
      <c r="A63" s="115"/>
      <c r="B63" s="22" t="s">
        <v>44</v>
      </c>
      <c r="C63" s="24" t="s">
        <v>86</v>
      </c>
      <c r="D63" s="23" t="s">
        <v>45</v>
      </c>
      <c r="E63" s="17" t="s">
        <v>252</v>
      </c>
    </row>
    <row r="64" spans="1:5" s="16" customFormat="1" ht="30" customHeight="1" x14ac:dyDescent="0.15">
      <c r="A64" s="115"/>
      <c r="B64" s="22" t="s">
        <v>46</v>
      </c>
      <c r="C64" s="24" t="s">
        <v>159</v>
      </c>
      <c r="D64" s="23" t="s">
        <v>20</v>
      </c>
      <c r="E64" s="25" t="s">
        <v>196</v>
      </c>
    </row>
    <row r="65" spans="1:5" s="16" customFormat="1" ht="30" customHeight="1" thickBot="1" x14ac:dyDescent="0.2">
      <c r="A65" s="116"/>
      <c r="B65" s="26" t="s">
        <v>47</v>
      </c>
      <c r="C65" s="27" t="s">
        <v>87</v>
      </c>
      <c r="D65" s="28" t="s">
        <v>48</v>
      </c>
      <c r="E65" s="29" t="s">
        <v>197</v>
      </c>
    </row>
    <row r="66" spans="1:5" s="16" customFormat="1" ht="30" customHeight="1" x14ac:dyDescent="0.15">
      <c r="A66" s="114" t="s">
        <v>39</v>
      </c>
      <c r="B66" s="21" t="s">
        <v>40</v>
      </c>
      <c r="C66" s="158" t="s">
        <v>243</v>
      </c>
      <c r="D66" s="159"/>
      <c r="E66" s="160"/>
    </row>
    <row r="67" spans="1:5" s="16" customFormat="1" ht="30" customHeight="1" x14ac:dyDescent="0.15">
      <c r="A67" s="115"/>
      <c r="B67" s="22" t="s">
        <v>41</v>
      </c>
      <c r="C67" s="15">
        <v>2987800</v>
      </c>
      <c r="D67" s="23" t="s">
        <v>42</v>
      </c>
      <c r="E67" s="20">
        <v>2987800</v>
      </c>
    </row>
    <row r="68" spans="1:5" s="16" customFormat="1" ht="30" customHeight="1" x14ac:dyDescent="0.15">
      <c r="A68" s="115"/>
      <c r="B68" s="22" t="s">
        <v>43</v>
      </c>
      <c r="C68" s="13">
        <f>(+E68/C67)*100%</f>
        <v>1</v>
      </c>
      <c r="D68" s="23" t="s">
        <v>18</v>
      </c>
      <c r="E68" s="20">
        <v>2987800</v>
      </c>
    </row>
    <row r="69" spans="1:5" s="16" customFormat="1" ht="30" customHeight="1" x14ac:dyDescent="0.15">
      <c r="A69" s="115"/>
      <c r="B69" s="22" t="s">
        <v>17</v>
      </c>
      <c r="C69" s="14" t="s">
        <v>244</v>
      </c>
      <c r="D69" s="23" t="s">
        <v>67</v>
      </c>
      <c r="E69" s="17" t="s">
        <v>245</v>
      </c>
    </row>
    <row r="70" spans="1:5" s="16" customFormat="1" ht="30" customHeight="1" x14ac:dyDescent="0.15">
      <c r="A70" s="115"/>
      <c r="B70" s="22" t="s">
        <v>44</v>
      </c>
      <c r="C70" s="24" t="s">
        <v>237</v>
      </c>
      <c r="D70" s="23" t="s">
        <v>45</v>
      </c>
      <c r="E70" s="17" t="s">
        <v>246</v>
      </c>
    </row>
    <row r="71" spans="1:5" s="16" customFormat="1" ht="30" customHeight="1" x14ac:dyDescent="0.15">
      <c r="A71" s="115"/>
      <c r="B71" s="22" t="s">
        <v>46</v>
      </c>
      <c r="C71" s="24" t="s">
        <v>240</v>
      </c>
      <c r="D71" s="23" t="s">
        <v>20</v>
      </c>
      <c r="E71" s="25" t="s">
        <v>239</v>
      </c>
    </row>
    <row r="72" spans="1:5" s="16" customFormat="1" ht="30" customHeight="1" thickBot="1" x14ac:dyDescent="0.2">
      <c r="A72" s="116"/>
      <c r="B72" s="26" t="s">
        <v>47</v>
      </c>
      <c r="C72" s="27" t="s">
        <v>87</v>
      </c>
      <c r="D72" s="28" t="s">
        <v>48</v>
      </c>
      <c r="E72" s="29" t="s">
        <v>241</v>
      </c>
    </row>
    <row r="73" spans="1:5" s="16" customFormat="1" ht="30" customHeight="1" x14ac:dyDescent="0.15">
      <c r="A73" s="114" t="s">
        <v>39</v>
      </c>
      <c r="B73" s="21" t="s">
        <v>40</v>
      </c>
      <c r="C73" s="158" t="s">
        <v>247</v>
      </c>
      <c r="D73" s="159"/>
      <c r="E73" s="160"/>
    </row>
    <row r="74" spans="1:5" s="16" customFormat="1" ht="30" customHeight="1" x14ac:dyDescent="0.15">
      <c r="A74" s="115"/>
      <c r="B74" s="22" t="s">
        <v>41</v>
      </c>
      <c r="C74" s="15">
        <v>4295000</v>
      </c>
      <c r="D74" s="23" t="s">
        <v>42</v>
      </c>
      <c r="E74" s="20">
        <v>4184400</v>
      </c>
    </row>
    <row r="75" spans="1:5" s="16" customFormat="1" ht="30" customHeight="1" x14ac:dyDescent="0.15">
      <c r="A75" s="115"/>
      <c r="B75" s="22" t="s">
        <v>43</v>
      </c>
      <c r="C75" s="13">
        <f>(+E75/C74)*100%</f>
        <v>0.9742491268917346</v>
      </c>
      <c r="D75" s="23" t="s">
        <v>18</v>
      </c>
      <c r="E75" s="20">
        <v>4184400</v>
      </c>
    </row>
    <row r="76" spans="1:5" s="16" customFormat="1" ht="30" customHeight="1" x14ac:dyDescent="0.15">
      <c r="A76" s="115"/>
      <c r="B76" s="22" t="s">
        <v>17</v>
      </c>
      <c r="C76" s="14" t="s">
        <v>248</v>
      </c>
      <c r="D76" s="23" t="s">
        <v>67</v>
      </c>
      <c r="E76" s="17" t="s">
        <v>280</v>
      </c>
    </row>
    <row r="77" spans="1:5" s="16" customFormat="1" ht="30" customHeight="1" x14ac:dyDescent="0.15">
      <c r="A77" s="115"/>
      <c r="B77" s="22" t="s">
        <v>44</v>
      </c>
      <c r="C77" s="24" t="s">
        <v>86</v>
      </c>
      <c r="D77" s="23" t="s">
        <v>45</v>
      </c>
      <c r="E77" s="17" t="s">
        <v>281</v>
      </c>
    </row>
    <row r="78" spans="1:5" s="16" customFormat="1" ht="30" customHeight="1" x14ac:dyDescent="0.15">
      <c r="A78" s="115"/>
      <c r="B78" s="22" t="s">
        <v>46</v>
      </c>
      <c r="C78" s="24" t="s">
        <v>159</v>
      </c>
      <c r="D78" s="23" t="s">
        <v>20</v>
      </c>
      <c r="E78" s="25" t="s">
        <v>249</v>
      </c>
    </row>
    <row r="79" spans="1:5" s="16" customFormat="1" ht="30" customHeight="1" thickBot="1" x14ac:dyDescent="0.2">
      <c r="A79" s="116"/>
      <c r="B79" s="26" t="s">
        <v>47</v>
      </c>
      <c r="C79" s="27" t="s">
        <v>87</v>
      </c>
      <c r="D79" s="28" t="s">
        <v>48</v>
      </c>
      <c r="E79" s="29" t="s">
        <v>250</v>
      </c>
    </row>
    <row r="80" spans="1:5" s="16" customFormat="1" ht="30" customHeight="1" x14ac:dyDescent="0.15">
      <c r="A80" s="135" t="s">
        <v>39</v>
      </c>
      <c r="B80" s="21" t="s">
        <v>40</v>
      </c>
      <c r="C80" s="158" t="s">
        <v>276</v>
      </c>
      <c r="D80" s="159"/>
      <c r="E80" s="160"/>
    </row>
    <row r="81" spans="1:5" s="16" customFormat="1" ht="30" customHeight="1" x14ac:dyDescent="0.15">
      <c r="A81" s="136"/>
      <c r="B81" s="22" t="s">
        <v>41</v>
      </c>
      <c r="C81" s="15">
        <v>5000000</v>
      </c>
      <c r="D81" s="23" t="s">
        <v>42</v>
      </c>
      <c r="E81" s="20">
        <v>4870000</v>
      </c>
    </row>
    <row r="82" spans="1:5" s="16" customFormat="1" ht="30" customHeight="1" x14ac:dyDescent="0.15">
      <c r="A82" s="136"/>
      <c r="B82" s="22" t="s">
        <v>43</v>
      </c>
      <c r="C82" s="13">
        <f>(+E82/C81)*100%</f>
        <v>0.97399999999999998</v>
      </c>
      <c r="D82" s="23" t="s">
        <v>18</v>
      </c>
      <c r="E82" s="20">
        <v>4870000</v>
      </c>
    </row>
    <row r="83" spans="1:5" s="16" customFormat="1" ht="30" customHeight="1" x14ac:dyDescent="0.15">
      <c r="A83" s="136"/>
      <c r="B83" s="22" t="s">
        <v>17</v>
      </c>
      <c r="C83" s="14" t="s">
        <v>277</v>
      </c>
      <c r="D83" s="23" t="s">
        <v>67</v>
      </c>
      <c r="E83" s="17" t="s">
        <v>278</v>
      </c>
    </row>
    <row r="84" spans="1:5" s="16" customFormat="1" ht="30" customHeight="1" x14ac:dyDescent="0.15">
      <c r="A84" s="136"/>
      <c r="B84" s="22" t="s">
        <v>44</v>
      </c>
      <c r="C84" s="24" t="s">
        <v>86</v>
      </c>
      <c r="D84" s="23" t="s">
        <v>45</v>
      </c>
      <c r="E84" s="17" t="s">
        <v>279</v>
      </c>
    </row>
    <row r="85" spans="1:5" s="16" customFormat="1" ht="30" customHeight="1" x14ac:dyDescent="0.15">
      <c r="A85" s="136"/>
      <c r="B85" s="22" t="s">
        <v>46</v>
      </c>
      <c r="C85" s="24" t="s">
        <v>159</v>
      </c>
      <c r="D85" s="23" t="s">
        <v>20</v>
      </c>
      <c r="E85" s="25" t="s">
        <v>282</v>
      </c>
    </row>
    <row r="86" spans="1:5" s="16" customFormat="1" ht="30" customHeight="1" thickBot="1" x14ac:dyDescent="0.2">
      <c r="A86" s="137"/>
      <c r="B86" s="26" t="s">
        <v>47</v>
      </c>
      <c r="C86" s="27" t="s">
        <v>87</v>
      </c>
      <c r="D86" s="28" t="s">
        <v>48</v>
      </c>
      <c r="E86" s="29" t="s">
        <v>283</v>
      </c>
    </row>
    <row r="87" spans="1:5" s="16" customFormat="1" ht="30" customHeight="1" x14ac:dyDescent="0.15">
      <c r="A87" s="139" t="s">
        <v>39</v>
      </c>
      <c r="B87" s="21" t="s">
        <v>40</v>
      </c>
      <c r="C87" s="158" t="s">
        <v>285</v>
      </c>
      <c r="D87" s="159"/>
      <c r="E87" s="160"/>
    </row>
    <row r="88" spans="1:5" s="16" customFormat="1" ht="30" customHeight="1" x14ac:dyDescent="0.15">
      <c r="A88" s="140"/>
      <c r="B88" s="22" t="s">
        <v>41</v>
      </c>
      <c r="C88" s="15">
        <v>2500000</v>
      </c>
      <c r="D88" s="23" t="s">
        <v>42</v>
      </c>
      <c r="E88" s="20">
        <v>2200000</v>
      </c>
    </row>
    <row r="89" spans="1:5" s="16" customFormat="1" ht="30" customHeight="1" x14ac:dyDescent="0.15">
      <c r="A89" s="140"/>
      <c r="B89" s="22" t="s">
        <v>43</v>
      </c>
      <c r="C89" s="13">
        <f>(+E89/C88)*100%</f>
        <v>0.88</v>
      </c>
      <c r="D89" s="23" t="s">
        <v>18</v>
      </c>
      <c r="E89" s="20">
        <v>2200000</v>
      </c>
    </row>
    <row r="90" spans="1:5" s="16" customFormat="1" ht="30" customHeight="1" x14ac:dyDescent="0.15">
      <c r="A90" s="140"/>
      <c r="B90" s="22" t="s">
        <v>17</v>
      </c>
      <c r="C90" s="14" t="s">
        <v>286</v>
      </c>
      <c r="D90" s="23" t="s">
        <v>67</v>
      </c>
      <c r="E90" s="144" t="s">
        <v>286</v>
      </c>
    </row>
    <row r="91" spans="1:5" s="16" customFormat="1" ht="30" customHeight="1" x14ac:dyDescent="0.15">
      <c r="A91" s="140"/>
      <c r="B91" s="22" t="s">
        <v>44</v>
      </c>
      <c r="C91" s="24" t="s">
        <v>86</v>
      </c>
      <c r="D91" s="23" t="s">
        <v>45</v>
      </c>
      <c r="E91" s="144" t="s">
        <v>286</v>
      </c>
    </row>
    <row r="92" spans="1:5" s="16" customFormat="1" ht="30" customHeight="1" x14ac:dyDescent="0.15">
      <c r="A92" s="140"/>
      <c r="B92" s="22" t="s">
        <v>46</v>
      </c>
      <c r="C92" s="24" t="s">
        <v>159</v>
      </c>
      <c r="D92" s="23" t="s">
        <v>20</v>
      </c>
      <c r="E92" s="25" t="s">
        <v>287</v>
      </c>
    </row>
    <row r="93" spans="1:5" s="16" customFormat="1" ht="30" customHeight="1" thickBot="1" x14ac:dyDescent="0.2">
      <c r="A93" s="141"/>
      <c r="B93" s="26" t="s">
        <v>47</v>
      </c>
      <c r="C93" s="27" t="s">
        <v>87</v>
      </c>
      <c r="D93" s="28" t="s">
        <v>48</v>
      </c>
      <c r="E93" s="29" t="s">
        <v>288</v>
      </c>
    </row>
  </sheetData>
  <mergeCells count="21">
    <mergeCell ref="C80:E80"/>
    <mergeCell ref="C87:E87"/>
    <mergeCell ref="A1:E1"/>
    <mergeCell ref="A10:A16"/>
    <mergeCell ref="C10:E10"/>
    <mergeCell ref="A17:A23"/>
    <mergeCell ref="C17:E17"/>
    <mergeCell ref="A3:A9"/>
    <mergeCell ref="C3:E3"/>
    <mergeCell ref="C66:E66"/>
    <mergeCell ref="C59:E59"/>
    <mergeCell ref="C73:E73"/>
    <mergeCell ref="A24:A30"/>
    <mergeCell ref="C24:E24"/>
    <mergeCell ref="A31:A37"/>
    <mergeCell ref="C31:E31"/>
    <mergeCell ref="A45:A51"/>
    <mergeCell ref="C45:E45"/>
    <mergeCell ref="C52:E52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="85" zoomScaleNormal="85" workbookViewId="0">
      <selection activeCell="J132" sqref="J132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50" t="s">
        <v>13</v>
      </c>
      <c r="B1" s="150"/>
      <c r="C1" s="150"/>
      <c r="D1" s="150"/>
      <c r="E1" s="150"/>
      <c r="F1" s="150"/>
    </row>
    <row r="2" spans="1:6" ht="26.25" thickBot="1" x14ac:dyDescent="0.2">
      <c r="A2" s="3" t="s">
        <v>85</v>
      </c>
      <c r="B2" s="6"/>
      <c r="C2" s="7"/>
      <c r="D2" s="7"/>
      <c r="E2" s="1"/>
      <c r="F2" s="49" t="s">
        <v>37</v>
      </c>
    </row>
    <row r="3" spans="1:6" s="16" customFormat="1" ht="25.5" customHeight="1" thickTop="1" x14ac:dyDescent="0.15">
      <c r="A3" s="30" t="s">
        <v>16</v>
      </c>
      <c r="B3" s="178" t="str">
        <f>계약현황공개!C3</f>
        <v>썸썸스페이스 공유오피스 구축 운영물품 구입</v>
      </c>
      <c r="C3" s="179"/>
      <c r="D3" s="179"/>
      <c r="E3" s="179"/>
      <c r="F3" s="180"/>
    </row>
    <row r="4" spans="1:6" s="16" customFormat="1" ht="25.5" customHeight="1" x14ac:dyDescent="0.15">
      <c r="A4" s="181" t="s">
        <v>24</v>
      </c>
      <c r="B4" s="184" t="s">
        <v>17</v>
      </c>
      <c r="C4" s="184" t="s">
        <v>67</v>
      </c>
      <c r="D4" s="55" t="s">
        <v>25</v>
      </c>
      <c r="E4" s="55" t="s">
        <v>18</v>
      </c>
      <c r="F4" s="58" t="s">
        <v>89</v>
      </c>
    </row>
    <row r="5" spans="1:6" s="16" customFormat="1" ht="25.5" customHeight="1" x14ac:dyDescent="0.15">
      <c r="A5" s="182"/>
      <c r="B5" s="185"/>
      <c r="C5" s="185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82"/>
      <c r="B6" s="186" t="str">
        <f>계약현황공개!C6</f>
        <v>2021.05.03.</v>
      </c>
      <c r="C6" s="188" t="str">
        <f>계약현황공개!E6</f>
        <v>2021.05.03.~2021.05.14.</v>
      </c>
      <c r="D6" s="190">
        <f>계약현황공개!C4</f>
        <v>2500000</v>
      </c>
      <c r="E6" s="190">
        <f>계약현황공개!E5</f>
        <v>2350000</v>
      </c>
      <c r="F6" s="192">
        <f>E6/D6</f>
        <v>0.94</v>
      </c>
    </row>
    <row r="7" spans="1:6" s="16" customFormat="1" ht="25.5" customHeight="1" x14ac:dyDescent="0.15">
      <c r="A7" s="183"/>
      <c r="B7" s="187"/>
      <c r="C7" s="189"/>
      <c r="D7" s="191"/>
      <c r="E7" s="191"/>
      <c r="F7" s="193"/>
    </row>
    <row r="8" spans="1:6" s="16" customFormat="1" ht="25.5" customHeight="1" x14ac:dyDescent="0.15">
      <c r="A8" s="164" t="s">
        <v>20</v>
      </c>
      <c r="B8" s="117" t="s">
        <v>21</v>
      </c>
      <c r="C8" s="117" t="s">
        <v>30</v>
      </c>
      <c r="D8" s="166" t="s">
        <v>22</v>
      </c>
      <c r="E8" s="167"/>
      <c r="F8" s="168"/>
    </row>
    <row r="9" spans="1:6" s="16" customFormat="1" ht="25.5" customHeight="1" x14ac:dyDescent="0.15">
      <c r="A9" s="165"/>
      <c r="B9" s="32" t="str">
        <f>계약현황공개!E8</f>
        <v>㈜동양오에이퍼니처(박민수)</v>
      </c>
      <c r="C9" s="32" t="s">
        <v>226</v>
      </c>
      <c r="D9" s="169" t="str">
        <f>계약현황공개!E9</f>
        <v>서울특별시 동작구 동작대로 145 (사당동)</v>
      </c>
      <c r="E9" s="170"/>
      <c r="F9" s="171"/>
    </row>
    <row r="10" spans="1:6" s="16" customFormat="1" ht="25.5" customHeight="1" x14ac:dyDescent="0.15">
      <c r="A10" s="57" t="s">
        <v>29</v>
      </c>
      <c r="B10" s="172" t="s">
        <v>88</v>
      </c>
      <c r="C10" s="173"/>
      <c r="D10" s="173"/>
      <c r="E10" s="173"/>
      <c r="F10" s="174"/>
    </row>
    <row r="11" spans="1:6" s="16" customFormat="1" ht="25.5" customHeight="1" x14ac:dyDescent="0.15">
      <c r="A11" s="57" t="s">
        <v>28</v>
      </c>
      <c r="B11" s="175" t="s">
        <v>85</v>
      </c>
      <c r="C11" s="176"/>
      <c r="D11" s="176"/>
      <c r="E11" s="176"/>
      <c r="F11" s="177"/>
    </row>
    <row r="12" spans="1:6" s="16" customFormat="1" ht="25.5" customHeight="1" thickBot="1" x14ac:dyDescent="0.2">
      <c r="A12" s="31" t="s">
        <v>23</v>
      </c>
      <c r="B12" s="161" t="s">
        <v>227</v>
      </c>
      <c r="C12" s="162"/>
      <c r="D12" s="162"/>
      <c r="E12" s="162"/>
      <c r="F12" s="163"/>
    </row>
    <row r="13" spans="1:6" s="16" customFormat="1" ht="25.5" customHeight="1" thickTop="1" x14ac:dyDescent="0.15">
      <c r="A13" s="30" t="s">
        <v>16</v>
      </c>
      <c r="B13" s="178" t="str">
        <f>계약현황공개!C10</f>
        <v>평화학교(초등/중등) 운영을 위한 워크북 제작</v>
      </c>
      <c r="C13" s="179"/>
      <c r="D13" s="179"/>
      <c r="E13" s="179"/>
      <c r="F13" s="180"/>
    </row>
    <row r="14" spans="1:6" s="16" customFormat="1" ht="25.5" customHeight="1" x14ac:dyDescent="0.15">
      <c r="A14" s="181" t="s">
        <v>24</v>
      </c>
      <c r="B14" s="184" t="s">
        <v>17</v>
      </c>
      <c r="C14" s="184" t="s">
        <v>67</v>
      </c>
      <c r="D14" s="55" t="s">
        <v>25</v>
      </c>
      <c r="E14" s="55" t="s">
        <v>18</v>
      </c>
      <c r="F14" s="58" t="s">
        <v>89</v>
      </c>
    </row>
    <row r="15" spans="1:6" s="16" customFormat="1" ht="25.5" customHeight="1" x14ac:dyDescent="0.15">
      <c r="A15" s="182"/>
      <c r="B15" s="185"/>
      <c r="C15" s="185"/>
      <c r="D15" s="55" t="s">
        <v>26</v>
      </c>
      <c r="E15" s="55" t="s">
        <v>19</v>
      </c>
      <c r="F15" s="58" t="s">
        <v>27</v>
      </c>
    </row>
    <row r="16" spans="1:6" s="16" customFormat="1" ht="25.5" customHeight="1" x14ac:dyDescent="0.15">
      <c r="A16" s="182"/>
      <c r="B16" s="186" t="str">
        <f>계약현황공개!C13</f>
        <v>2021.05.04.</v>
      </c>
      <c r="C16" s="188" t="str">
        <f>계약현황공개!E13</f>
        <v>2021.05.04.~2021.05.10.</v>
      </c>
      <c r="D16" s="190">
        <f>계약현황공개!C11</f>
        <v>2659500</v>
      </c>
      <c r="E16" s="190">
        <f>계약현황공개!E12</f>
        <v>2530000</v>
      </c>
      <c r="F16" s="192">
        <f>E16/D16</f>
        <v>0.95130663658582437</v>
      </c>
    </row>
    <row r="17" spans="1:6" s="16" customFormat="1" ht="25.5" customHeight="1" x14ac:dyDescent="0.15">
      <c r="A17" s="183"/>
      <c r="B17" s="187"/>
      <c r="C17" s="189"/>
      <c r="D17" s="191"/>
      <c r="E17" s="191"/>
      <c r="F17" s="193"/>
    </row>
    <row r="18" spans="1:6" s="16" customFormat="1" ht="25.5" customHeight="1" x14ac:dyDescent="0.15">
      <c r="A18" s="164" t="s">
        <v>20</v>
      </c>
      <c r="B18" s="56" t="s">
        <v>21</v>
      </c>
      <c r="C18" s="56" t="s">
        <v>30</v>
      </c>
      <c r="D18" s="166" t="s">
        <v>22</v>
      </c>
      <c r="E18" s="167"/>
      <c r="F18" s="168"/>
    </row>
    <row r="19" spans="1:6" s="16" customFormat="1" ht="25.5" customHeight="1" x14ac:dyDescent="0.15">
      <c r="A19" s="165"/>
      <c r="B19" s="32" t="str">
        <f>계약현황공개!E15</f>
        <v>조아트(정회일)</v>
      </c>
      <c r="C19" s="32" t="s">
        <v>178</v>
      </c>
      <c r="D19" s="169" t="str">
        <f>계약현황공개!E16</f>
        <v>성남시 수정구 수정로 251번길 7</v>
      </c>
      <c r="E19" s="170"/>
      <c r="F19" s="171"/>
    </row>
    <row r="20" spans="1:6" s="16" customFormat="1" ht="25.5" customHeight="1" x14ac:dyDescent="0.15">
      <c r="A20" s="57" t="s">
        <v>29</v>
      </c>
      <c r="B20" s="172" t="s">
        <v>88</v>
      </c>
      <c r="C20" s="173"/>
      <c r="D20" s="173"/>
      <c r="E20" s="173"/>
      <c r="F20" s="174"/>
    </row>
    <row r="21" spans="1:6" s="16" customFormat="1" ht="25.5" customHeight="1" x14ac:dyDescent="0.15">
      <c r="A21" s="57" t="s">
        <v>28</v>
      </c>
      <c r="B21" s="175" t="s">
        <v>85</v>
      </c>
      <c r="C21" s="176"/>
      <c r="D21" s="176"/>
      <c r="E21" s="176"/>
      <c r="F21" s="177"/>
    </row>
    <row r="22" spans="1:6" s="16" customFormat="1" ht="25.5" customHeight="1" thickBot="1" x14ac:dyDescent="0.2">
      <c r="A22" s="31" t="s">
        <v>23</v>
      </c>
      <c r="B22" s="161"/>
      <c r="C22" s="162"/>
      <c r="D22" s="162"/>
      <c r="E22" s="162"/>
      <c r="F22" s="163"/>
    </row>
    <row r="23" spans="1:6" s="16" customFormat="1" ht="25.5" customHeight="1" thickTop="1" x14ac:dyDescent="0.15">
      <c r="A23" s="30" t="s">
        <v>16</v>
      </c>
      <c r="B23" s="178" t="str">
        <f>계약현황공개!C17</f>
        <v>수영장 타일 청소</v>
      </c>
      <c r="C23" s="179"/>
      <c r="D23" s="179"/>
      <c r="E23" s="179"/>
      <c r="F23" s="180"/>
    </row>
    <row r="24" spans="1:6" s="16" customFormat="1" ht="25.5" customHeight="1" x14ac:dyDescent="0.15">
      <c r="A24" s="181" t="s">
        <v>24</v>
      </c>
      <c r="B24" s="184" t="s">
        <v>17</v>
      </c>
      <c r="C24" s="184" t="s">
        <v>67</v>
      </c>
      <c r="D24" s="55" t="s">
        <v>25</v>
      </c>
      <c r="E24" s="55" t="s">
        <v>18</v>
      </c>
      <c r="F24" s="58" t="s">
        <v>89</v>
      </c>
    </row>
    <row r="25" spans="1:6" s="16" customFormat="1" ht="25.5" customHeight="1" x14ac:dyDescent="0.15">
      <c r="A25" s="182"/>
      <c r="B25" s="185"/>
      <c r="C25" s="185"/>
      <c r="D25" s="55" t="s">
        <v>26</v>
      </c>
      <c r="E25" s="55" t="s">
        <v>19</v>
      </c>
      <c r="F25" s="58" t="s">
        <v>27</v>
      </c>
    </row>
    <row r="26" spans="1:6" s="16" customFormat="1" ht="25.5" customHeight="1" x14ac:dyDescent="0.15">
      <c r="A26" s="182"/>
      <c r="B26" s="186" t="str">
        <f>계약현황공개!C20</f>
        <v>2021.05.04.</v>
      </c>
      <c r="C26" s="188" t="str">
        <f>계약현황공개!E20</f>
        <v>2021.05.04.~2021.05.07.</v>
      </c>
      <c r="D26" s="190">
        <f>계약현황공개!C18</f>
        <v>3053000</v>
      </c>
      <c r="E26" s="190">
        <f>계약현황공개!E19</f>
        <v>2893000</v>
      </c>
      <c r="F26" s="192">
        <f>E26/D26</f>
        <v>0.94759253193580084</v>
      </c>
    </row>
    <row r="27" spans="1:6" s="16" customFormat="1" ht="25.5" customHeight="1" x14ac:dyDescent="0.15">
      <c r="A27" s="183"/>
      <c r="B27" s="187"/>
      <c r="C27" s="189"/>
      <c r="D27" s="191"/>
      <c r="E27" s="191"/>
      <c r="F27" s="193"/>
    </row>
    <row r="28" spans="1:6" s="16" customFormat="1" ht="25.5" customHeight="1" x14ac:dyDescent="0.15">
      <c r="A28" s="164" t="s">
        <v>20</v>
      </c>
      <c r="B28" s="78" t="s">
        <v>21</v>
      </c>
      <c r="C28" s="78" t="s">
        <v>30</v>
      </c>
      <c r="D28" s="166" t="s">
        <v>22</v>
      </c>
      <c r="E28" s="167"/>
      <c r="F28" s="168"/>
    </row>
    <row r="29" spans="1:6" s="16" customFormat="1" ht="25.5" customHeight="1" x14ac:dyDescent="0.15">
      <c r="A29" s="165"/>
      <c r="B29" s="32" t="str">
        <f>계약현황공개!E22</f>
        <v>우나환경(김혜정)</v>
      </c>
      <c r="C29" s="32" t="s">
        <v>184</v>
      </c>
      <c r="D29" s="169" t="str">
        <f>계약현황공개!E23</f>
        <v>성남시 수정구 수정남로 279번길 1</v>
      </c>
      <c r="E29" s="170"/>
      <c r="F29" s="171"/>
    </row>
    <row r="30" spans="1:6" s="16" customFormat="1" ht="25.5" customHeight="1" x14ac:dyDescent="0.15">
      <c r="A30" s="57" t="s">
        <v>29</v>
      </c>
      <c r="B30" s="172" t="s">
        <v>88</v>
      </c>
      <c r="C30" s="173"/>
      <c r="D30" s="173"/>
      <c r="E30" s="173"/>
      <c r="F30" s="174"/>
    </row>
    <row r="31" spans="1:6" s="16" customFormat="1" ht="25.5" customHeight="1" x14ac:dyDescent="0.15">
      <c r="A31" s="57" t="s">
        <v>28</v>
      </c>
      <c r="B31" s="175" t="s">
        <v>85</v>
      </c>
      <c r="C31" s="176"/>
      <c r="D31" s="176"/>
      <c r="E31" s="176"/>
      <c r="F31" s="177"/>
    </row>
    <row r="32" spans="1:6" s="16" customFormat="1" ht="25.5" customHeight="1" thickBot="1" x14ac:dyDescent="0.2">
      <c r="A32" s="31" t="s">
        <v>23</v>
      </c>
      <c r="B32" s="161"/>
      <c r="C32" s="162"/>
      <c r="D32" s="162"/>
      <c r="E32" s="162"/>
      <c r="F32" s="163"/>
    </row>
    <row r="33" spans="1:6" s="16" customFormat="1" ht="25.5" customHeight="1" thickTop="1" x14ac:dyDescent="0.15">
      <c r="A33" s="30" t="s">
        <v>16</v>
      </c>
      <c r="B33" s="178" t="str">
        <f>계약현황공개!C24</f>
        <v>2021. 차염발생장치(소금물전기분해장치)렌탈 1차</v>
      </c>
      <c r="C33" s="179"/>
      <c r="D33" s="179"/>
      <c r="E33" s="179"/>
      <c r="F33" s="180"/>
    </row>
    <row r="34" spans="1:6" s="16" customFormat="1" ht="25.5" customHeight="1" x14ac:dyDescent="0.15">
      <c r="A34" s="181" t="s">
        <v>24</v>
      </c>
      <c r="B34" s="184" t="s">
        <v>17</v>
      </c>
      <c r="C34" s="184" t="s">
        <v>67</v>
      </c>
      <c r="D34" s="55" t="s">
        <v>25</v>
      </c>
      <c r="E34" s="55" t="s">
        <v>18</v>
      </c>
      <c r="F34" s="58" t="s">
        <v>89</v>
      </c>
    </row>
    <row r="35" spans="1:6" s="16" customFormat="1" ht="25.5" customHeight="1" x14ac:dyDescent="0.15">
      <c r="A35" s="182"/>
      <c r="B35" s="185"/>
      <c r="C35" s="185"/>
      <c r="D35" s="55" t="s">
        <v>26</v>
      </c>
      <c r="E35" s="55" t="s">
        <v>19</v>
      </c>
      <c r="F35" s="58" t="s">
        <v>27</v>
      </c>
    </row>
    <row r="36" spans="1:6" s="16" customFormat="1" ht="25.5" customHeight="1" x14ac:dyDescent="0.15">
      <c r="A36" s="182"/>
      <c r="B36" s="186" t="str">
        <f>계약현황공개!C27</f>
        <v>2021.05.07.</v>
      </c>
      <c r="C36" s="188" t="str">
        <f>계약현황공개!E27</f>
        <v>2021.05.07.~2021.07.31.</v>
      </c>
      <c r="D36" s="190">
        <f>계약현황공개!C25</f>
        <v>2806460</v>
      </c>
      <c r="E36" s="190">
        <f>계약현황공개!E26</f>
        <v>2549950</v>
      </c>
      <c r="F36" s="192">
        <f>E36/D36</f>
        <v>0.9086001582064237</v>
      </c>
    </row>
    <row r="37" spans="1:6" s="16" customFormat="1" ht="25.5" customHeight="1" x14ac:dyDescent="0.15">
      <c r="A37" s="183"/>
      <c r="B37" s="187"/>
      <c r="C37" s="189"/>
      <c r="D37" s="191"/>
      <c r="E37" s="191"/>
      <c r="F37" s="193"/>
    </row>
    <row r="38" spans="1:6" s="16" customFormat="1" ht="25.5" customHeight="1" x14ac:dyDescent="0.15">
      <c r="A38" s="164" t="s">
        <v>20</v>
      </c>
      <c r="B38" s="78" t="s">
        <v>21</v>
      </c>
      <c r="C38" s="78" t="s">
        <v>30</v>
      </c>
      <c r="D38" s="166" t="s">
        <v>22</v>
      </c>
      <c r="E38" s="167"/>
      <c r="F38" s="168"/>
    </row>
    <row r="39" spans="1:6" s="16" customFormat="1" ht="25.5" customHeight="1" x14ac:dyDescent="0.15">
      <c r="A39" s="165"/>
      <c r="B39" s="32" t="str">
        <f>계약현황공개!E29</f>
        <v>하이클로(장희정)</v>
      </c>
      <c r="C39" s="32" t="s">
        <v>191</v>
      </c>
      <c r="D39" s="169" t="str">
        <f>계약현황공개!E30</f>
        <v>부산광역시 해운대구 센텀6로 21(우동)</v>
      </c>
      <c r="E39" s="170"/>
      <c r="F39" s="171"/>
    </row>
    <row r="40" spans="1:6" s="16" customFormat="1" ht="25.5" customHeight="1" x14ac:dyDescent="0.15">
      <c r="A40" s="57" t="s">
        <v>29</v>
      </c>
      <c r="B40" s="172" t="s">
        <v>88</v>
      </c>
      <c r="C40" s="173"/>
      <c r="D40" s="173"/>
      <c r="E40" s="173"/>
      <c r="F40" s="174"/>
    </row>
    <row r="41" spans="1:6" s="16" customFormat="1" ht="25.5" customHeight="1" x14ac:dyDescent="0.15">
      <c r="A41" s="57" t="s">
        <v>28</v>
      </c>
      <c r="B41" s="175" t="s">
        <v>85</v>
      </c>
      <c r="C41" s="176"/>
      <c r="D41" s="176"/>
      <c r="E41" s="176"/>
      <c r="F41" s="177"/>
    </row>
    <row r="42" spans="1:6" s="16" customFormat="1" ht="25.5" customHeight="1" thickBot="1" x14ac:dyDescent="0.2">
      <c r="A42" s="31" t="s">
        <v>23</v>
      </c>
      <c r="B42" s="161"/>
      <c r="C42" s="162"/>
      <c r="D42" s="162"/>
      <c r="E42" s="162"/>
      <c r="F42" s="163"/>
    </row>
    <row r="43" spans="1:6" s="16" customFormat="1" ht="25.5" customHeight="1" thickTop="1" x14ac:dyDescent="0.15">
      <c r="A43" s="30" t="s">
        <v>16</v>
      </c>
      <c r="B43" s="178" t="str">
        <f>계약현황공개!C31</f>
        <v>2021. 성년의날기념행사 온라인중계촬영장비 임차</v>
      </c>
      <c r="C43" s="179"/>
      <c r="D43" s="179"/>
      <c r="E43" s="179"/>
      <c r="F43" s="180"/>
    </row>
    <row r="44" spans="1:6" s="16" customFormat="1" ht="25.5" customHeight="1" x14ac:dyDescent="0.15">
      <c r="A44" s="181" t="s">
        <v>24</v>
      </c>
      <c r="B44" s="184" t="s">
        <v>17</v>
      </c>
      <c r="C44" s="184" t="s">
        <v>67</v>
      </c>
      <c r="D44" s="55" t="s">
        <v>25</v>
      </c>
      <c r="E44" s="55" t="s">
        <v>18</v>
      </c>
      <c r="F44" s="58" t="s">
        <v>89</v>
      </c>
    </row>
    <row r="45" spans="1:6" s="16" customFormat="1" ht="25.5" customHeight="1" x14ac:dyDescent="0.15">
      <c r="A45" s="182"/>
      <c r="B45" s="185"/>
      <c r="C45" s="185"/>
      <c r="D45" s="55" t="s">
        <v>26</v>
      </c>
      <c r="E45" s="55" t="s">
        <v>19</v>
      </c>
      <c r="F45" s="58" t="s">
        <v>27</v>
      </c>
    </row>
    <row r="46" spans="1:6" s="16" customFormat="1" ht="25.5" customHeight="1" x14ac:dyDescent="0.15">
      <c r="A46" s="182"/>
      <c r="B46" s="186" t="str">
        <f>계약현황공개!C34</f>
        <v>2021.05.07.</v>
      </c>
      <c r="C46" s="188" t="str">
        <f>계약현황공개!E34</f>
        <v>2021.05.08.~2021.05.20.</v>
      </c>
      <c r="D46" s="190">
        <f>계약현황공개!C32</f>
        <v>5500000</v>
      </c>
      <c r="E46" s="190">
        <f>계약현황공개!E33</f>
        <v>5000000</v>
      </c>
      <c r="F46" s="192">
        <f>E46/D46</f>
        <v>0.90909090909090906</v>
      </c>
    </row>
    <row r="47" spans="1:6" s="16" customFormat="1" ht="25.5" customHeight="1" x14ac:dyDescent="0.15">
      <c r="A47" s="183"/>
      <c r="B47" s="187"/>
      <c r="C47" s="189"/>
      <c r="D47" s="191"/>
      <c r="E47" s="191"/>
      <c r="F47" s="193"/>
    </row>
    <row r="48" spans="1:6" s="16" customFormat="1" ht="25.5" customHeight="1" x14ac:dyDescent="0.15">
      <c r="A48" s="164" t="s">
        <v>20</v>
      </c>
      <c r="B48" s="113" t="s">
        <v>21</v>
      </c>
      <c r="C48" s="113" t="s">
        <v>30</v>
      </c>
      <c r="D48" s="166" t="s">
        <v>22</v>
      </c>
      <c r="E48" s="167"/>
      <c r="F48" s="168"/>
    </row>
    <row r="49" spans="1:6" s="16" customFormat="1" ht="25.5" customHeight="1" x14ac:dyDescent="0.15">
      <c r="A49" s="165"/>
      <c r="B49" s="32" t="str">
        <f>계약현황공개!E36</f>
        <v>커넥티움 성남(강인성)</v>
      </c>
      <c r="C49" s="32" t="s">
        <v>204</v>
      </c>
      <c r="D49" s="169" t="str">
        <f>계약현황공개!E37</f>
        <v>성남시 중원구 둔촌대로 190번길 2(하대원동)</v>
      </c>
      <c r="E49" s="170"/>
      <c r="F49" s="171"/>
    </row>
    <row r="50" spans="1:6" s="16" customFormat="1" ht="25.5" customHeight="1" x14ac:dyDescent="0.15">
      <c r="A50" s="57" t="s">
        <v>29</v>
      </c>
      <c r="B50" s="172" t="s">
        <v>88</v>
      </c>
      <c r="C50" s="173"/>
      <c r="D50" s="173"/>
      <c r="E50" s="173"/>
      <c r="F50" s="174"/>
    </row>
    <row r="51" spans="1:6" s="16" customFormat="1" ht="25.5" customHeight="1" x14ac:dyDescent="0.15">
      <c r="A51" s="57" t="s">
        <v>28</v>
      </c>
      <c r="B51" s="175" t="s">
        <v>85</v>
      </c>
      <c r="C51" s="176"/>
      <c r="D51" s="176"/>
      <c r="E51" s="176"/>
      <c r="F51" s="177"/>
    </row>
    <row r="52" spans="1:6" s="16" customFormat="1" ht="25.5" customHeight="1" thickBot="1" x14ac:dyDescent="0.2">
      <c r="A52" s="31" t="s">
        <v>23</v>
      </c>
      <c r="B52" s="161"/>
      <c r="C52" s="162"/>
      <c r="D52" s="162"/>
      <c r="E52" s="162"/>
      <c r="F52" s="163"/>
    </row>
    <row r="53" spans="1:6" s="16" customFormat="1" ht="25.5" customHeight="1" thickTop="1" x14ac:dyDescent="0.15">
      <c r="A53" s="30" t="s">
        <v>16</v>
      </c>
      <c r="B53" s="178" t="str">
        <f>계약현황공개!C38</f>
        <v>2021. 성년의날기념행사 특별공연 출연계약</v>
      </c>
      <c r="C53" s="179"/>
      <c r="D53" s="179"/>
      <c r="E53" s="179"/>
      <c r="F53" s="180"/>
    </row>
    <row r="54" spans="1:6" s="16" customFormat="1" ht="25.5" customHeight="1" x14ac:dyDescent="0.15">
      <c r="A54" s="181" t="s">
        <v>24</v>
      </c>
      <c r="B54" s="184" t="s">
        <v>17</v>
      </c>
      <c r="C54" s="184" t="s">
        <v>67</v>
      </c>
      <c r="D54" s="55" t="s">
        <v>25</v>
      </c>
      <c r="E54" s="55" t="s">
        <v>18</v>
      </c>
      <c r="F54" s="58" t="s">
        <v>89</v>
      </c>
    </row>
    <row r="55" spans="1:6" s="16" customFormat="1" ht="25.5" customHeight="1" x14ac:dyDescent="0.15">
      <c r="A55" s="182"/>
      <c r="B55" s="185"/>
      <c r="C55" s="185"/>
      <c r="D55" s="55" t="s">
        <v>26</v>
      </c>
      <c r="E55" s="55" t="s">
        <v>19</v>
      </c>
      <c r="F55" s="58" t="s">
        <v>27</v>
      </c>
    </row>
    <row r="56" spans="1:6" s="16" customFormat="1" ht="25.5" customHeight="1" x14ac:dyDescent="0.15">
      <c r="A56" s="182"/>
      <c r="B56" s="186" t="str">
        <f>계약현황공개!C41</f>
        <v>2021.05.12.</v>
      </c>
      <c r="C56" s="188" t="str">
        <f>계약현황공개!E41</f>
        <v>2021.05.12.~2021.05.15.</v>
      </c>
      <c r="D56" s="190">
        <f>계약현황공개!C39</f>
        <v>4000000</v>
      </c>
      <c r="E56" s="190">
        <f>계약현황공개!E40</f>
        <v>3850000</v>
      </c>
      <c r="F56" s="192">
        <f>E56/D56</f>
        <v>0.96250000000000002</v>
      </c>
    </row>
    <row r="57" spans="1:6" s="16" customFormat="1" ht="25.5" customHeight="1" x14ac:dyDescent="0.15">
      <c r="A57" s="183"/>
      <c r="B57" s="187"/>
      <c r="C57" s="189"/>
      <c r="D57" s="191"/>
      <c r="E57" s="191"/>
      <c r="F57" s="193"/>
    </row>
    <row r="58" spans="1:6" s="16" customFormat="1" ht="25.5" customHeight="1" x14ac:dyDescent="0.15">
      <c r="A58" s="164" t="s">
        <v>20</v>
      </c>
      <c r="B58" s="117" t="s">
        <v>21</v>
      </c>
      <c r="C58" s="117" t="s">
        <v>30</v>
      </c>
      <c r="D58" s="166" t="s">
        <v>22</v>
      </c>
      <c r="E58" s="167"/>
      <c r="F58" s="168"/>
    </row>
    <row r="59" spans="1:6" s="16" customFormat="1" ht="25.5" customHeight="1" x14ac:dyDescent="0.15">
      <c r="A59" s="165"/>
      <c r="B59" s="32" t="str">
        <f>계약현황공개!E43</f>
        <v>매직스트로베리 주식회사(김형수)</v>
      </c>
      <c r="C59" s="32" t="s">
        <v>234</v>
      </c>
      <c r="D59" s="169" t="str">
        <f>계약현황공개!E44</f>
        <v>서울특별시 마포구 와우산로 29길 13</v>
      </c>
      <c r="E59" s="170"/>
      <c r="F59" s="171"/>
    </row>
    <row r="60" spans="1:6" s="16" customFormat="1" ht="25.5" customHeight="1" x14ac:dyDescent="0.15">
      <c r="A60" s="57" t="s">
        <v>29</v>
      </c>
      <c r="B60" s="172" t="s">
        <v>88</v>
      </c>
      <c r="C60" s="173"/>
      <c r="D60" s="173"/>
      <c r="E60" s="173"/>
      <c r="F60" s="174"/>
    </row>
    <row r="61" spans="1:6" s="16" customFormat="1" ht="25.5" customHeight="1" x14ac:dyDescent="0.15">
      <c r="A61" s="57" t="s">
        <v>28</v>
      </c>
      <c r="B61" s="175" t="s">
        <v>85</v>
      </c>
      <c r="C61" s="176"/>
      <c r="D61" s="176"/>
      <c r="E61" s="176"/>
      <c r="F61" s="177"/>
    </row>
    <row r="62" spans="1:6" s="16" customFormat="1" ht="25.5" customHeight="1" thickBot="1" x14ac:dyDescent="0.2">
      <c r="A62" s="31" t="s">
        <v>23</v>
      </c>
      <c r="B62" s="161"/>
      <c r="C62" s="162"/>
      <c r="D62" s="162"/>
      <c r="E62" s="162"/>
      <c r="F62" s="163"/>
    </row>
    <row r="63" spans="1:6" s="16" customFormat="1" ht="25.5" customHeight="1" thickTop="1" x14ac:dyDescent="0.15">
      <c r="A63" s="30" t="s">
        <v>16</v>
      </c>
      <c r="B63" s="178" t="str">
        <f>계약현황공개!C45</f>
        <v>2021. 성년의날기념행사 성년의 시작 책자 제작</v>
      </c>
      <c r="C63" s="179"/>
      <c r="D63" s="179"/>
      <c r="E63" s="179"/>
      <c r="F63" s="180"/>
    </row>
    <row r="64" spans="1:6" s="16" customFormat="1" ht="25.5" customHeight="1" x14ac:dyDescent="0.15">
      <c r="A64" s="181" t="s">
        <v>24</v>
      </c>
      <c r="B64" s="184" t="s">
        <v>17</v>
      </c>
      <c r="C64" s="184" t="s">
        <v>67</v>
      </c>
      <c r="D64" s="55" t="s">
        <v>25</v>
      </c>
      <c r="E64" s="55" t="s">
        <v>18</v>
      </c>
      <c r="F64" s="58" t="s">
        <v>89</v>
      </c>
    </row>
    <row r="65" spans="1:6" s="16" customFormat="1" ht="25.5" customHeight="1" x14ac:dyDescent="0.15">
      <c r="A65" s="182"/>
      <c r="B65" s="185"/>
      <c r="C65" s="185"/>
      <c r="D65" s="55" t="s">
        <v>26</v>
      </c>
      <c r="E65" s="55" t="s">
        <v>19</v>
      </c>
      <c r="F65" s="58" t="s">
        <v>27</v>
      </c>
    </row>
    <row r="66" spans="1:6" s="16" customFormat="1" ht="25.5" customHeight="1" x14ac:dyDescent="0.15">
      <c r="A66" s="182"/>
      <c r="B66" s="186" t="str">
        <f>계약현황공개!C48</f>
        <v>2021.05.13.</v>
      </c>
      <c r="C66" s="188" t="str">
        <f>계약현황공개!E48</f>
        <v>2021.05.13.~2021.05.17.</v>
      </c>
      <c r="D66" s="190">
        <f>계약현황공개!C46</f>
        <v>4000000</v>
      </c>
      <c r="E66" s="190">
        <f>계약현황공개!E47</f>
        <v>3810000</v>
      </c>
      <c r="F66" s="192">
        <f>E66/D66</f>
        <v>0.95250000000000001</v>
      </c>
    </row>
    <row r="67" spans="1:6" s="16" customFormat="1" ht="25.5" customHeight="1" x14ac:dyDescent="0.15">
      <c r="A67" s="183"/>
      <c r="B67" s="187"/>
      <c r="C67" s="189"/>
      <c r="D67" s="191"/>
      <c r="E67" s="191"/>
      <c r="F67" s="193"/>
    </row>
    <row r="68" spans="1:6" s="16" customFormat="1" ht="25.5" customHeight="1" x14ac:dyDescent="0.15">
      <c r="A68" s="164" t="s">
        <v>20</v>
      </c>
      <c r="B68" s="113" t="s">
        <v>21</v>
      </c>
      <c r="C68" s="113" t="s">
        <v>30</v>
      </c>
      <c r="D68" s="166" t="s">
        <v>22</v>
      </c>
      <c r="E68" s="167"/>
      <c r="F68" s="168"/>
    </row>
    <row r="69" spans="1:6" s="16" customFormat="1" ht="25.5" customHeight="1" x14ac:dyDescent="0.15">
      <c r="A69" s="165"/>
      <c r="B69" s="32" t="str">
        <f>계약현황공개!E50</f>
        <v>윰디자인(김유미)</v>
      </c>
      <c r="C69" s="32" t="s">
        <v>211</v>
      </c>
      <c r="D69" s="169" t="str">
        <f>계약현황공개!E51</f>
        <v>성남시 분당구 정자로 76번길 11</v>
      </c>
      <c r="E69" s="170"/>
      <c r="F69" s="171"/>
    </row>
    <row r="70" spans="1:6" s="16" customFormat="1" ht="25.5" customHeight="1" x14ac:dyDescent="0.15">
      <c r="A70" s="57" t="s">
        <v>29</v>
      </c>
      <c r="B70" s="172" t="s">
        <v>88</v>
      </c>
      <c r="C70" s="173"/>
      <c r="D70" s="173"/>
      <c r="E70" s="173"/>
      <c r="F70" s="174"/>
    </row>
    <row r="71" spans="1:6" s="16" customFormat="1" ht="25.5" customHeight="1" x14ac:dyDescent="0.15">
      <c r="A71" s="57" t="s">
        <v>28</v>
      </c>
      <c r="B71" s="175" t="s">
        <v>85</v>
      </c>
      <c r="C71" s="176"/>
      <c r="D71" s="176"/>
      <c r="E71" s="176"/>
      <c r="F71" s="177"/>
    </row>
    <row r="72" spans="1:6" s="16" customFormat="1" ht="25.5" customHeight="1" thickBot="1" x14ac:dyDescent="0.2">
      <c r="A72" s="31" t="s">
        <v>23</v>
      </c>
      <c r="B72" s="161"/>
      <c r="C72" s="162"/>
      <c r="D72" s="162"/>
      <c r="E72" s="162"/>
      <c r="F72" s="163"/>
    </row>
    <row r="73" spans="1:6" s="16" customFormat="1" ht="25.5" customHeight="1" thickTop="1" x14ac:dyDescent="0.15">
      <c r="A73" s="30" t="s">
        <v>16</v>
      </c>
      <c r="B73" s="178" t="str">
        <f>계약현황공개!C52</f>
        <v>사무용의자 구입</v>
      </c>
      <c r="C73" s="179"/>
      <c r="D73" s="179"/>
      <c r="E73" s="179"/>
      <c r="F73" s="180"/>
    </row>
    <row r="74" spans="1:6" s="16" customFormat="1" ht="25.5" customHeight="1" x14ac:dyDescent="0.15">
      <c r="A74" s="181" t="s">
        <v>24</v>
      </c>
      <c r="B74" s="184" t="s">
        <v>17</v>
      </c>
      <c r="C74" s="184" t="s">
        <v>67</v>
      </c>
      <c r="D74" s="55" t="s">
        <v>25</v>
      </c>
      <c r="E74" s="55" t="s">
        <v>18</v>
      </c>
      <c r="F74" s="58" t="s">
        <v>89</v>
      </c>
    </row>
    <row r="75" spans="1:6" s="16" customFormat="1" ht="25.5" customHeight="1" x14ac:dyDescent="0.15">
      <c r="A75" s="182"/>
      <c r="B75" s="185"/>
      <c r="C75" s="185"/>
      <c r="D75" s="55" t="s">
        <v>26</v>
      </c>
      <c r="E75" s="55" t="s">
        <v>19</v>
      </c>
      <c r="F75" s="58" t="s">
        <v>27</v>
      </c>
    </row>
    <row r="76" spans="1:6" s="16" customFormat="1" ht="25.5" customHeight="1" x14ac:dyDescent="0.15">
      <c r="A76" s="182"/>
      <c r="B76" s="186" t="str">
        <f>계약현황공개!C55</f>
        <v>2021.05.14.</v>
      </c>
      <c r="C76" s="188" t="str">
        <f>계약현황공개!E55</f>
        <v>2021.05.14.~2021.06.13.</v>
      </c>
      <c r="D76" s="190">
        <f>계약현황공개!C53</f>
        <v>2334920</v>
      </c>
      <c r="E76" s="190">
        <f>계약현황공개!E54</f>
        <v>2333530</v>
      </c>
      <c r="F76" s="192">
        <f>E76/D76</f>
        <v>0.99940469052472891</v>
      </c>
    </row>
    <row r="77" spans="1:6" s="16" customFormat="1" ht="25.5" customHeight="1" x14ac:dyDescent="0.15">
      <c r="A77" s="183"/>
      <c r="B77" s="187"/>
      <c r="C77" s="189"/>
      <c r="D77" s="191"/>
      <c r="E77" s="191"/>
      <c r="F77" s="193"/>
    </row>
    <row r="78" spans="1:6" s="16" customFormat="1" ht="25.5" customHeight="1" x14ac:dyDescent="0.15">
      <c r="A78" s="164" t="s">
        <v>20</v>
      </c>
      <c r="B78" s="113" t="s">
        <v>21</v>
      </c>
      <c r="C78" s="113" t="s">
        <v>30</v>
      </c>
      <c r="D78" s="166" t="s">
        <v>22</v>
      </c>
      <c r="E78" s="167"/>
      <c r="F78" s="168"/>
    </row>
    <row r="79" spans="1:6" s="16" customFormat="1" ht="25.5" customHeight="1" x14ac:dyDescent="0.15">
      <c r="A79" s="165"/>
      <c r="B79" s="32" t="str">
        <f>계약현황공개!E57</f>
        <v>서울지방조달청</v>
      </c>
      <c r="C79" s="32"/>
      <c r="D79" s="169" t="str">
        <f>계약현황공개!E58</f>
        <v>서울 서초구 반포대로 217 (반포동 520-3)</v>
      </c>
      <c r="E79" s="170"/>
      <c r="F79" s="171"/>
    </row>
    <row r="80" spans="1:6" s="16" customFormat="1" ht="25.5" customHeight="1" x14ac:dyDescent="0.15">
      <c r="A80" s="57" t="s">
        <v>29</v>
      </c>
      <c r="B80" s="172" t="s">
        <v>242</v>
      </c>
      <c r="C80" s="173"/>
      <c r="D80" s="173"/>
      <c r="E80" s="173"/>
      <c r="F80" s="174"/>
    </row>
    <row r="81" spans="1:6" s="16" customFormat="1" ht="25.5" customHeight="1" x14ac:dyDescent="0.15">
      <c r="A81" s="57" t="s">
        <v>28</v>
      </c>
      <c r="B81" s="175" t="s">
        <v>85</v>
      </c>
      <c r="C81" s="176"/>
      <c r="D81" s="176"/>
      <c r="E81" s="176"/>
      <c r="F81" s="177"/>
    </row>
    <row r="82" spans="1:6" s="16" customFormat="1" ht="25.5" customHeight="1" thickBot="1" x14ac:dyDescent="0.2">
      <c r="A82" s="31" t="s">
        <v>23</v>
      </c>
      <c r="B82" s="161"/>
      <c r="C82" s="162"/>
      <c r="D82" s="162"/>
      <c r="E82" s="162"/>
      <c r="F82" s="163"/>
    </row>
    <row r="83" spans="1:6" s="16" customFormat="1" ht="25.5" customHeight="1" thickTop="1" x14ac:dyDescent="0.15">
      <c r="A83" s="30" t="s">
        <v>16</v>
      </c>
      <c r="B83" s="178" t="str">
        <f>계약현황공개!C59</f>
        <v>냉온수기 세관 작업</v>
      </c>
      <c r="C83" s="179"/>
      <c r="D83" s="179"/>
      <c r="E83" s="179"/>
      <c r="F83" s="180"/>
    </row>
    <row r="84" spans="1:6" s="16" customFormat="1" ht="25.5" customHeight="1" x14ac:dyDescent="0.15">
      <c r="A84" s="181" t="s">
        <v>24</v>
      </c>
      <c r="B84" s="184" t="s">
        <v>17</v>
      </c>
      <c r="C84" s="184" t="s">
        <v>67</v>
      </c>
      <c r="D84" s="55" t="s">
        <v>25</v>
      </c>
      <c r="E84" s="55" t="s">
        <v>18</v>
      </c>
      <c r="F84" s="58" t="s">
        <v>89</v>
      </c>
    </row>
    <row r="85" spans="1:6" s="16" customFormat="1" ht="25.5" customHeight="1" x14ac:dyDescent="0.15">
      <c r="A85" s="182"/>
      <c r="B85" s="185"/>
      <c r="C85" s="185"/>
      <c r="D85" s="55" t="s">
        <v>26</v>
      </c>
      <c r="E85" s="55" t="s">
        <v>19</v>
      </c>
      <c r="F85" s="58" t="s">
        <v>27</v>
      </c>
    </row>
    <row r="86" spans="1:6" s="16" customFormat="1" ht="25.5" customHeight="1" x14ac:dyDescent="0.15">
      <c r="A86" s="182"/>
      <c r="B86" s="186" t="str">
        <f>계약현황공개!C62</f>
        <v>2021.05.14.</v>
      </c>
      <c r="C86" s="188" t="str">
        <f>계약현황공개!E62</f>
        <v>2021.05.14.~2021.05.20.</v>
      </c>
      <c r="D86" s="190">
        <f>계약현황공개!C60</f>
        <v>5150000</v>
      </c>
      <c r="E86" s="190">
        <f>계약현황공개!E61</f>
        <v>5000000</v>
      </c>
      <c r="F86" s="192">
        <f>E86/D86</f>
        <v>0.970873786407767</v>
      </c>
    </row>
    <row r="87" spans="1:6" s="16" customFormat="1" ht="25.5" customHeight="1" x14ac:dyDescent="0.15">
      <c r="A87" s="183"/>
      <c r="B87" s="187"/>
      <c r="C87" s="189"/>
      <c r="D87" s="191"/>
      <c r="E87" s="191"/>
      <c r="F87" s="193"/>
    </row>
    <row r="88" spans="1:6" s="16" customFormat="1" ht="25.5" customHeight="1" x14ac:dyDescent="0.15">
      <c r="A88" s="164" t="s">
        <v>20</v>
      </c>
      <c r="B88" s="117" t="s">
        <v>21</v>
      </c>
      <c r="C88" s="117" t="s">
        <v>30</v>
      </c>
      <c r="D88" s="166" t="s">
        <v>22</v>
      </c>
      <c r="E88" s="167"/>
      <c r="F88" s="168"/>
    </row>
    <row r="89" spans="1:6" s="16" customFormat="1" ht="25.5" customHeight="1" x14ac:dyDescent="0.15">
      <c r="A89" s="165"/>
      <c r="B89" s="32" t="str">
        <f>계약현황공개!E64</f>
        <v>신한공조(장상현)</v>
      </c>
      <c r="C89" s="32" t="s">
        <v>198</v>
      </c>
      <c r="D89" s="169" t="str">
        <f>계약현황공개!E65</f>
        <v>안양시 동안구 엘에스로 92</v>
      </c>
      <c r="E89" s="170"/>
      <c r="F89" s="171"/>
    </row>
    <row r="90" spans="1:6" s="16" customFormat="1" ht="25.5" customHeight="1" x14ac:dyDescent="0.15">
      <c r="A90" s="57" t="s">
        <v>29</v>
      </c>
      <c r="B90" s="172" t="s">
        <v>88</v>
      </c>
      <c r="C90" s="173"/>
      <c r="D90" s="173"/>
      <c r="E90" s="173"/>
      <c r="F90" s="174"/>
    </row>
    <row r="91" spans="1:6" s="16" customFormat="1" ht="25.5" customHeight="1" x14ac:dyDescent="0.15">
      <c r="A91" s="57" t="s">
        <v>28</v>
      </c>
      <c r="B91" s="175" t="s">
        <v>85</v>
      </c>
      <c r="C91" s="176"/>
      <c r="D91" s="176"/>
      <c r="E91" s="176"/>
      <c r="F91" s="177"/>
    </row>
    <row r="92" spans="1:6" s="16" customFormat="1" ht="25.5" customHeight="1" thickBot="1" x14ac:dyDescent="0.2">
      <c r="A92" s="31" t="s">
        <v>23</v>
      </c>
      <c r="B92" s="161"/>
      <c r="C92" s="162"/>
      <c r="D92" s="162"/>
      <c r="E92" s="162"/>
      <c r="F92" s="163"/>
    </row>
    <row r="93" spans="1:6" s="16" customFormat="1" ht="25.5" customHeight="1" thickTop="1" x14ac:dyDescent="0.15">
      <c r="A93" s="30" t="s">
        <v>16</v>
      </c>
      <c r="B93" s="178" t="str">
        <f>계약현황공개!C66</f>
        <v>온새미로실 냉난방기 구입</v>
      </c>
      <c r="C93" s="179"/>
      <c r="D93" s="179"/>
      <c r="E93" s="179"/>
      <c r="F93" s="180"/>
    </row>
    <row r="94" spans="1:6" s="16" customFormat="1" ht="25.5" customHeight="1" x14ac:dyDescent="0.15">
      <c r="A94" s="181" t="s">
        <v>24</v>
      </c>
      <c r="B94" s="184" t="s">
        <v>17</v>
      </c>
      <c r="C94" s="184" t="s">
        <v>67</v>
      </c>
      <c r="D94" s="55" t="s">
        <v>25</v>
      </c>
      <c r="E94" s="55" t="s">
        <v>18</v>
      </c>
      <c r="F94" s="58" t="s">
        <v>89</v>
      </c>
    </row>
    <row r="95" spans="1:6" s="16" customFormat="1" ht="25.5" customHeight="1" x14ac:dyDescent="0.15">
      <c r="A95" s="182"/>
      <c r="B95" s="185"/>
      <c r="C95" s="185"/>
      <c r="D95" s="55" t="s">
        <v>26</v>
      </c>
      <c r="E95" s="55" t="s">
        <v>19</v>
      </c>
      <c r="F95" s="58" t="s">
        <v>27</v>
      </c>
    </row>
    <row r="96" spans="1:6" s="16" customFormat="1" ht="25.5" customHeight="1" x14ac:dyDescent="0.15">
      <c r="A96" s="182"/>
      <c r="B96" s="186" t="str">
        <f>계약현황공개!C69</f>
        <v>2021.05.17.</v>
      </c>
      <c r="C96" s="188" t="str">
        <f>계약현황공개!E69</f>
        <v>2021.05.17.~2021.07.16.</v>
      </c>
      <c r="D96" s="190">
        <f>계약현황공개!C67</f>
        <v>2987800</v>
      </c>
      <c r="E96" s="190">
        <f>계약현황공개!E68</f>
        <v>2987800</v>
      </c>
      <c r="F96" s="192">
        <f>E96/D96</f>
        <v>1</v>
      </c>
    </row>
    <row r="97" spans="1:6" s="16" customFormat="1" ht="25.5" customHeight="1" x14ac:dyDescent="0.15">
      <c r="A97" s="183"/>
      <c r="B97" s="187"/>
      <c r="C97" s="189"/>
      <c r="D97" s="191"/>
      <c r="E97" s="191"/>
      <c r="F97" s="193"/>
    </row>
    <row r="98" spans="1:6" s="16" customFormat="1" ht="25.5" customHeight="1" x14ac:dyDescent="0.15">
      <c r="A98" s="164" t="s">
        <v>20</v>
      </c>
      <c r="B98" s="117" t="s">
        <v>21</v>
      </c>
      <c r="C98" s="117" t="s">
        <v>30</v>
      </c>
      <c r="D98" s="166" t="s">
        <v>22</v>
      </c>
      <c r="E98" s="167"/>
      <c r="F98" s="168"/>
    </row>
    <row r="99" spans="1:6" s="16" customFormat="1" ht="25.5" customHeight="1" x14ac:dyDescent="0.15">
      <c r="A99" s="165"/>
      <c r="B99" s="32" t="str">
        <f>계약현황공개!E71</f>
        <v>서울지방조달청</v>
      </c>
      <c r="C99" s="32"/>
      <c r="D99" s="169" t="str">
        <f>계약현황공개!E72</f>
        <v>서울 서초구 반포대로 217 (반포동 520-3)</v>
      </c>
      <c r="E99" s="170"/>
      <c r="F99" s="171"/>
    </row>
    <row r="100" spans="1:6" s="16" customFormat="1" ht="25.5" customHeight="1" x14ac:dyDescent="0.15">
      <c r="A100" s="57" t="s">
        <v>29</v>
      </c>
      <c r="B100" s="172" t="s">
        <v>242</v>
      </c>
      <c r="C100" s="173"/>
      <c r="D100" s="173"/>
      <c r="E100" s="173"/>
      <c r="F100" s="174"/>
    </row>
    <row r="101" spans="1:6" s="16" customFormat="1" ht="25.5" customHeight="1" x14ac:dyDescent="0.15">
      <c r="A101" s="57" t="s">
        <v>28</v>
      </c>
      <c r="B101" s="175" t="s">
        <v>85</v>
      </c>
      <c r="C101" s="176"/>
      <c r="D101" s="176"/>
      <c r="E101" s="176"/>
      <c r="F101" s="177"/>
    </row>
    <row r="102" spans="1:6" s="16" customFormat="1" ht="25.5" customHeight="1" thickBot="1" x14ac:dyDescent="0.2">
      <c r="A102" s="31" t="s">
        <v>23</v>
      </c>
      <c r="B102" s="161"/>
      <c r="C102" s="162"/>
      <c r="D102" s="162"/>
      <c r="E102" s="162"/>
      <c r="F102" s="163"/>
    </row>
    <row r="103" spans="1:6" s="16" customFormat="1" ht="25.5" customHeight="1" thickTop="1" x14ac:dyDescent="0.15">
      <c r="A103" s="30" t="s">
        <v>16</v>
      </c>
      <c r="B103" s="178" t="str">
        <f>계약현황공개!C73</f>
        <v>방과후아카데미실 및 안내실 냉난방기 구입</v>
      </c>
      <c r="C103" s="179"/>
      <c r="D103" s="179"/>
      <c r="E103" s="179"/>
      <c r="F103" s="180"/>
    </row>
    <row r="104" spans="1:6" s="16" customFormat="1" ht="25.5" customHeight="1" x14ac:dyDescent="0.15">
      <c r="A104" s="181" t="s">
        <v>24</v>
      </c>
      <c r="B104" s="184" t="s">
        <v>17</v>
      </c>
      <c r="C104" s="184" t="s">
        <v>67</v>
      </c>
      <c r="D104" s="55" t="s">
        <v>25</v>
      </c>
      <c r="E104" s="55" t="s">
        <v>18</v>
      </c>
      <c r="F104" s="58" t="s">
        <v>89</v>
      </c>
    </row>
    <row r="105" spans="1:6" s="16" customFormat="1" ht="25.5" customHeight="1" x14ac:dyDescent="0.15">
      <c r="A105" s="182"/>
      <c r="B105" s="185"/>
      <c r="C105" s="185"/>
      <c r="D105" s="55" t="s">
        <v>26</v>
      </c>
      <c r="E105" s="55" t="s">
        <v>19</v>
      </c>
      <c r="F105" s="58" t="s">
        <v>27</v>
      </c>
    </row>
    <row r="106" spans="1:6" s="16" customFormat="1" ht="25.5" customHeight="1" x14ac:dyDescent="0.15">
      <c r="A106" s="182"/>
      <c r="B106" s="186" t="str">
        <f>계약현황공개!C76</f>
        <v>2021.05.24.</v>
      </c>
      <c r="C106" s="188" t="str">
        <f>계약현황공개!E76</f>
        <v>2021.05.24.~2021.06.11.</v>
      </c>
      <c r="D106" s="190">
        <f>계약현황공개!C74</f>
        <v>4295000</v>
      </c>
      <c r="E106" s="190">
        <f>계약현황공개!E75</f>
        <v>4184400</v>
      </c>
      <c r="F106" s="192">
        <f>E106/D106</f>
        <v>0.9742491268917346</v>
      </c>
    </row>
    <row r="107" spans="1:6" s="16" customFormat="1" ht="25.5" customHeight="1" x14ac:dyDescent="0.15">
      <c r="A107" s="183"/>
      <c r="B107" s="187"/>
      <c r="C107" s="189"/>
      <c r="D107" s="191"/>
      <c r="E107" s="191"/>
      <c r="F107" s="193"/>
    </row>
    <row r="108" spans="1:6" s="16" customFormat="1" ht="25.5" customHeight="1" x14ac:dyDescent="0.15">
      <c r="A108" s="164" t="s">
        <v>20</v>
      </c>
      <c r="B108" s="117" t="s">
        <v>21</v>
      </c>
      <c r="C108" s="117" t="s">
        <v>30</v>
      </c>
      <c r="D108" s="166" t="s">
        <v>22</v>
      </c>
      <c r="E108" s="167"/>
      <c r="F108" s="168"/>
    </row>
    <row r="109" spans="1:6" s="16" customFormat="1" ht="25.5" customHeight="1" x14ac:dyDescent="0.15">
      <c r="A109" s="165"/>
      <c r="B109" s="32" t="str">
        <f>계약현황공개!E78</f>
        <v>강남이엔지 주식회사(김중호)</v>
      </c>
      <c r="C109" s="32" t="s">
        <v>251</v>
      </c>
      <c r="D109" s="169" t="str">
        <f>계약현황공개!E79</f>
        <v>성남시 분당구 장미로 122번길 3-17(야탑동)</v>
      </c>
      <c r="E109" s="170"/>
      <c r="F109" s="171"/>
    </row>
    <row r="110" spans="1:6" s="16" customFormat="1" ht="25.5" customHeight="1" x14ac:dyDescent="0.15">
      <c r="A110" s="57" t="s">
        <v>29</v>
      </c>
      <c r="B110" s="172" t="s">
        <v>88</v>
      </c>
      <c r="C110" s="173"/>
      <c r="D110" s="173"/>
      <c r="E110" s="173"/>
      <c r="F110" s="174"/>
    </row>
    <row r="111" spans="1:6" s="16" customFormat="1" ht="25.5" customHeight="1" x14ac:dyDescent="0.15">
      <c r="A111" s="57" t="s">
        <v>28</v>
      </c>
      <c r="B111" s="175" t="s">
        <v>85</v>
      </c>
      <c r="C111" s="176"/>
      <c r="D111" s="176"/>
      <c r="E111" s="176"/>
      <c r="F111" s="177"/>
    </row>
    <row r="112" spans="1:6" s="16" customFormat="1" ht="25.5" customHeight="1" thickBot="1" x14ac:dyDescent="0.2">
      <c r="A112" s="31" t="s">
        <v>23</v>
      </c>
      <c r="B112" s="161"/>
      <c r="C112" s="162"/>
      <c r="D112" s="162"/>
      <c r="E112" s="162"/>
      <c r="F112" s="163"/>
    </row>
    <row r="113" spans="1:6" s="16" customFormat="1" ht="25.5" customHeight="1" thickTop="1" x14ac:dyDescent="0.15">
      <c r="A113" s="30" t="s">
        <v>16</v>
      </c>
      <c r="B113" s="178" t="str">
        <f>계약현황공개!C80</f>
        <v>청소년어울림마당 2회차 PET밀리가 떴다 영상장비 임차</v>
      </c>
      <c r="C113" s="179"/>
      <c r="D113" s="179"/>
      <c r="E113" s="179"/>
      <c r="F113" s="180"/>
    </row>
    <row r="114" spans="1:6" s="16" customFormat="1" ht="25.5" customHeight="1" x14ac:dyDescent="0.15">
      <c r="A114" s="181" t="s">
        <v>24</v>
      </c>
      <c r="B114" s="184" t="s">
        <v>17</v>
      </c>
      <c r="C114" s="184" t="s">
        <v>67</v>
      </c>
      <c r="D114" s="55" t="s">
        <v>25</v>
      </c>
      <c r="E114" s="55" t="s">
        <v>18</v>
      </c>
      <c r="F114" s="58" t="s">
        <v>89</v>
      </c>
    </row>
    <row r="115" spans="1:6" s="16" customFormat="1" ht="25.5" customHeight="1" x14ac:dyDescent="0.15">
      <c r="A115" s="182"/>
      <c r="B115" s="185"/>
      <c r="C115" s="185"/>
      <c r="D115" s="55" t="s">
        <v>26</v>
      </c>
      <c r="E115" s="55" t="s">
        <v>19</v>
      </c>
      <c r="F115" s="58" t="s">
        <v>27</v>
      </c>
    </row>
    <row r="116" spans="1:6" s="16" customFormat="1" ht="25.5" customHeight="1" x14ac:dyDescent="0.15">
      <c r="A116" s="182"/>
      <c r="B116" s="186" t="str">
        <f>계약현황공개!C83</f>
        <v>2021.05.21.</v>
      </c>
      <c r="C116" s="188" t="str">
        <f>계약현황공개!E83</f>
        <v>2021.05.21.~2021.06.05.</v>
      </c>
      <c r="D116" s="190">
        <f>계약현황공개!C81</f>
        <v>5000000</v>
      </c>
      <c r="E116" s="190">
        <f>계약현황공개!E82</f>
        <v>4870000</v>
      </c>
      <c r="F116" s="192">
        <f>E116/D116</f>
        <v>0.97399999999999998</v>
      </c>
    </row>
    <row r="117" spans="1:6" s="16" customFormat="1" ht="25.5" customHeight="1" x14ac:dyDescent="0.15">
      <c r="A117" s="183"/>
      <c r="B117" s="187"/>
      <c r="C117" s="189"/>
      <c r="D117" s="191"/>
      <c r="E117" s="191"/>
      <c r="F117" s="193"/>
    </row>
    <row r="118" spans="1:6" s="16" customFormat="1" ht="25.5" customHeight="1" x14ac:dyDescent="0.15">
      <c r="A118" s="164" t="s">
        <v>20</v>
      </c>
      <c r="B118" s="138" t="s">
        <v>21</v>
      </c>
      <c r="C118" s="138" t="s">
        <v>30</v>
      </c>
      <c r="D118" s="166" t="s">
        <v>22</v>
      </c>
      <c r="E118" s="167"/>
      <c r="F118" s="168"/>
    </row>
    <row r="119" spans="1:6" s="16" customFormat="1" ht="25.5" customHeight="1" x14ac:dyDescent="0.15">
      <c r="A119" s="165"/>
      <c r="B119" s="32" t="str">
        <f>계약현황공개!E85</f>
        <v>사진공방 TOOK(박종성)</v>
      </c>
      <c r="C119" s="32" t="s">
        <v>284</v>
      </c>
      <c r="D119" s="169" t="str">
        <f>계약현황공개!E86</f>
        <v>성남시 분당구 매화로 54 (야탑동)</v>
      </c>
      <c r="E119" s="170"/>
      <c r="F119" s="171"/>
    </row>
    <row r="120" spans="1:6" s="16" customFormat="1" ht="25.5" customHeight="1" x14ac:dyDescent="0.15">
      <c r="A120" s="57" t="s">
        <v>29</v>
      </c>
      <c r="B120" s="172" t="s">
        <v>88</v>
      </c>
      <c r="C120" s="173"/>
      <c r="D120" s="173"/>
      <c r="E120" s="173"/>
      <c r="F120" s="174"/>
    </row>
    <row r="121" spans="1:6" s="16" customFormat="1" ht="25.5" customHeight="1" x14ac:dyDescent="0.15">
      <c r="A121" s="57" t="s">
        <v>28</v>
      </c>
      <c r="B121" s="175" t="s">
        <v>85</v>
      </c>
      <c r="C121" s="176"/>
      <c r="D121" s="176"/>
      <c r="E121" s="176"/>
      <c r="F121" s="177"/>
    </row>
    <row r="122" spans="1:6" s="16" customFormat="1" ht="25.5" customHeight="1" thickBot="1" x14ac:dyDescent="0.2">
      <c r="A122" s="31" t="s">
        <v>23</v>
      </c>
      <c r="B122" s="161"/>
      <c r="C122" s="162"/>
      <c r="D122" s="162"/>
      <c r="E122" s="162"/>
      <c r="F122" s="163"/>
    </row>
    <row r="123" spans="1:6" s="16" customFormat="1" ht="25.5" customHeight="1" thickTop="1" x14ac:dyDescent="0.15">
      <c r="A123" s="30" t="s">
        <v>16</v>
      </c>
      <c r="B123" s="178" t="str">
        <f>계약현황공개!C87</f>
        <v>청소년어울림마당 2회차 PET밀리가 떴다 특별강연</v>
      </c>
      <c r="C123" s="179"/>
      <c r="D123" s="179"/>
      <c r="E123" s="179"/>
      <c r="F123" s="180"/>
    </row>
    <row r="124" spans="1:6" s="16" customFormat="1" ht="25.5" customHeight="1" x14ac:dyDescent="0.15">
      <c r="A124" s="181" t="s">
        <v>24</v>
      </c>
      <c r="B124" s="184" t="s">
        <v>17</v>
      </c>
      <c r="C124" s="184" t="s">
        <v>67</v>
      </c>
      <c r="D124" s="55" t="s">
        <v>25</v>
      </c>
      <c r="E124" s="55" t="s">
        <v>18</v>
      </c>
      <c r="F124" s="58" t="s">
        <v>89</v>
      </c>
    </row>
    <row r="125" spans="1:6" s="16" customFormat="1" ht="25.5" customHeight="1" x14ac:dyDescent="0.15">
      <c r="A125" s="182"/>
      <c r="B125" s="185"/>
      <c r="C125" s="185"/>
      <c r="D125" s="55" t="s">
        <v>26</v>
      </c>
      <c r="E125" s="55" t="s">
        <v>19</v>
      </c>
      <c r="F125" s="58" t="s">
        <v>27</v>
      </c>
    </row>
    <row r="126" spans="1:6" s="16" customFormat="1" ht="25.5" customHeight="1" x14ac:dyDescent="0.15">
      <c r="A126" s="182"/>
      <c r="B126" s="186" t="str">
        <f>계약현황공개!C90</f>
        <v>2021.05.31.</v>
      </c>
      <c r="C126" s="194" t="str">
        <f>계약현황공개!E90</f>
        <v>2021.05.31.</v>
      </c>
      <c r="D126" s="190">
        <f>계약현황공개!C88</f>
        <v>2500000</v>
      </c>
      <c r="E126" s="190">
        <f>계약현황공개!E89</f>
        <v>2200000</v>
      </c>
      <c r="F126" s="192">
        <f>E126/D126</f>
        <v>0.88</v>
      </c>
    </row>
    <row r="127" spans="1:6" s="16" customFormat="1" ht="25.5" customHeight="1" x14ac:dyDescent="0.15">
      <c r="A127" s="183"/>
      <c r="B127" s="187"/>
      <c r="C127" s="189"/>
      <c r="D127" s="191"/>
      <c r="E127" s="191"/>
      <c r="F127" s="193"/>
    </row>
    <row r="128" spans="1:6" s="16" customFormat="1" ht="25.5" customHeight="1" x14ac:dyDescent="0.15">
      <c r="A128" s="164" t="s">
        <v>20</v>
      </c>
      <c r="B128" s="138" t="s">
        <v>21</v>
      </c>
      <c r="C128" s="138" t="s">
        <v>30</v>
      </c>
      <c r="D128" s="166" t="s">
        <v>22</v>
      </c>
      <c r="E128" s="167"/>
      <c r="F128" s="168"/>
    </row>
    <row r="129" spans="1:6" s="16" customFormat="1" ht="25.5" customHeight="1" x14ac:dyDescent="0.15">
      <c r="A129" s="165"/>
      <c r="B129" s="32" t="str">
        <f>계약현황공개!E92</f>
        <v>㈜마인드캣(나응식)</v>
      </c>
      <c r="C129" s="32" t="s">
        <v>289</v>
      </c>
      <c r="D129" s="169" t="str">
        <f>계약현황공개!E93</f>
        <v>서울특별시 강남구 학동로6길 18, 1층(논현동)</v>
      </c>
      <c r="E129" s="170"/>
      <c r="F129" s="171"/>
    </row>
    <row r="130" spans="1:6" s="16" customFormat="1" ht="25.5" customHeight="1" x14ac:dyDescent="0.15">
      <c r="A130" s="57" t="s">
        <v>29</v>
      </c>
      <c r="B130" s="172" t="s">
        <v>88</v>
      </c>
      <c r="C130" s="173"/>
      <c r="D130" s="173"/>
      <c r="E130" s="173"/>
      <c r="F130" s="174"/>
    </row>
    <row r="131" spans="1:6" s="16" customFormat="1" ht="25.5" customHeight="1" x14ac:dyDescent="0.15">
      <c r="A131" s="57" t="s">
        <v>28</v>
      </c>
      <c r="B131" s="175" t="s">
        <v>85</v>
      </c>
      <c r="C131" s="176"/>
      <c r="D131" s="176"/>
      <c r="E131" s="176"/>
      <c r="F131" s="177"/>
    </row>
    <row r="132" spans="1:6" s="16" customFormat="1" ht="25.5" customHeight="1" thickBot="1" x14ac:dyDescent="0.2">
      <c r="A132" s="31" t="s">
        <v>23</v>
      </c>
      <c r="B132" s="161"/>
      <c r="C132" s="162"/>
      <c r="D132" s="162"/>
      <c r="E132" s="162"/>
      <c r="F132" s="163"/>
    </row>
    <row r="133" spans="1:6" ht="14.25" thickTop="1" x14ac:dyDescent="0.15"/>
  </sheetData>
  <mergeCells count="196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82:F82"/>
    <mergeCell ref="A78:A79"/>
    <mergeCell ref="D78:F78"/>
    <mergeCell ref="D79:F79"/>
    <mergeCell ref="B80:F80"/>
    <mergeCell ref="B81:F81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53:F53"/>
    <mergeCell ref="A54:A57"/>
    <mergeCell ref="B54:B55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12:F12"/>
    <mergeCell ref="B23:F23"/>
    <mergeCell ref="C54:C55"/>
    <mergeCell ref="B56:B57"/>
    <mergeCell ref="C56:C57"/>
    <mergeCell ref="D56:D57"/>
    <mergeCell ref="E56:E57"/>
    <mergeCell ref="F56:F57"/>
    <mergeCell ref="B40:F40"/>
    <mergeCell ref="B41:F41"/>
    <mergeCell ref="B42:F42"/>
    <mergeCell ref="B43:F43"/>
    <mergeCell ref="B50:F50"/>
    <mergeCell ref="B51:F51"/>
    <mergeCell ref="B52:F52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B20:F20"/>
    <mergeCell ref="B21:F21"/>
    <mergeCell ref="B22:F22"/>
    <mergeCell ref="D18:F18"/>
    <mergeCell ref="D19:F19"/>
    <mergeCell ref="A88:A89"/>
    <mergeCell ref="D88:F88"/>
    <mergeCell ref="D89:F89"/>
    <mergeCell ref="B90:F90"/>
    <mergeCell ref="B91:F91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2021-06-04T02:28:17Z</dcterms:modified>
</cp:coreProperties>
</file>