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81EAAC40-56A7-405B-ACA4-2B07EDE07222}" xr6:coauthVersionLast="47" xr6:coauthVersionMax="47" xr10:uidLastSave="{00000000-0000-0000-0000-000000000000}"/>
  <bookViews>
    <workbookView xWindow="930" yWindow="0" windowWidth="27870" windowHeight="16200" tabRatio="747" activeTab="2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" i="9" l="1"/>
  <c r="B159" i="9"/>
  <c r="E156" i="9"/>
  <c r="D156" i="9"/>
  <c r="C156" i="9"/>
  <c r="B156" i="9"/>
  <c r="B153" i="9"/>
  <c r="D149" i="9"/>
  <c r="B149" i="9"/>
  <c r="E146" i="9"/>
  <c r="D146" i="9"/>
  <c r="C146" i="9"/>
  <c r="B146" i="9"/>
  <c r="B143" i="9"/>
  <c r="D139" i="9"/>
  <c r="B139" i="9"/>
  <c r="E136" i="9"/>
  <c r="D136" i="9"/>
  <c r="C136" i="9"/>
  <c r="B136" i="9"/>
  <c r="B133" i="9"/>
  <c r="D129" i="9"/>
  <c r="B129" i="9"/>
  <c r="E126" i="9"/>
  <c r="D126" i="9"/>
  <c r="C126" i="9"/>
  <c r="B126" i="9"/>
  <c r="B123" i="9"/>
  <c r="D119" i="9"/>
  <c r="D9" i="9"/>
  <c r="B9" i="9"/>
  <c r="E6" i="9"/>
  <c r="D6" i="9"/>
  <c r="C6" i="9"/>
  <c r="B6" i="9"/>
  <c r="B3" i="9"/>
  <c r="E5" i="23"/>
  <c r="C5" i="23" s="1"/>
  <c r="F156" i="9" l="1"/>
  <c r="F146" i="9"/>
  <c r="F126" i="9"/>
  <c r="F6" i="9"/>
  <c r="F136" i="9"/>
  <c r="E110" i="23" l="1"/>
  <c r="C110" i="23" s="1"/>
  <c r="E103" i="23"/>
  <c r="C103" i="23" s="1"/>
  <c r="E96" i="23"/>
  <c r="C96" i="23" s="1"/>
  <c r="E89" i="23"/>
  <c r="C89" i="23" s="1"/>
  <c r="D79" i="9" l="1"/>
  <c r="B7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E76" i="9"/>
  <c r="D76" i="9"/>
  <c r="C76" i="9"/>
  <c r="B76" i="9"/>
  <c r="B73" i="9"/>
  <c r="D69" i="9"/>
  <c r="B69" i="9"/>
  <c r="E66" i="9"/>
  <c r="D66" i="9"/>
  <c r="C66" i="9"/>
  <c r="B66" i="9"/>
  <c r="B63" i="9"/>
  <c r="E82" i="23"/>
  <c r="C82" i="23" s="1"/>
  <c r="E75" i="23"/>
  <c r="C75" i="23" s="1"/>
  <c r="E68" i="23"/>
  <c r="C68" i="23" s="1"/>
  <c r="E61" i="23"/>
  <c r="C61" i="23" s="1"/>
  <c r="E54" i="23"/>
  <c r="C54" i="23" s="1"/>
  <c r="E47" i="23"/>
  <c r="C47" i="23" s="1"/>
  <c r="F116" i="9" l="1"/>
  <c r="F96" i="9"/>
  <c r="F76" i="9"/>
  <c r="F66" i="9"/>
  <c r="F106" i="9"/>
  <c r="F86" i="9"/>
  <c r="C56" i="9"/>
  <c r="B56" i="9"/>
  <c r="B53" i="9"/>
  <c r="D59" i="9" l="1"/>
  <c r="B59" i="9"/>
  <c r="D56" i="9"/>
  <c r="E40" i="23"/>
  <c r="C40" i="23" s="1"/>
  <c r="C33" i="23"/>
  <c r="E56" i="9" l="1"/>
  <c r="F56" i="9" s="1"/>
  <c r="D49" i="9"/>
  <c r="B49" i="9"/>
  <c r="E46" i="9"/>
  <c r="D46" i="9"/>
  <c r="C46" i="9"/>
  <c r="B46" i="9"/>
  <c r="B43" i="9"/>
  <c r="F46" i="9" l="1"/>
  <c r="D39" i="9" l="1"/>
  <c r="B39" i="9"/>
  <c r="E36" i="9"/>
  <c r="D36" i="9"/>
  <c r="C36" i="9"/>
  <c r="B36" i="9"/>
  <c r="B33" i="9"/>
  <c r="D29" i="9"/>
  <c r="B29" i="9"/>
  <c r="B23" i="9"/>
  <c r="D26" i="9"/>
  <c r="C26" i="9"/>
  <c r="B26" i="9"/>
  <c r="F36" i="9" l="1"/>
  <c r="E19" i="23"/>
  <c r="E26" i="23"/>
  <c r="C26" i="23" s="1"/>
  <c r="C19" i="23" l="1"/>
  <c r="E26" i="9"/>
  <c r="F26" i="9" s="1"/>
  <c r="B19" i="9"/>
  <c r="E12" i="23"/>
  <c r="D19" i="9" l="1"/>
  <c r="C16" i="9" l="1"/>
  <c r="D16" i="9"/>
  <c r="C12" i="23" l="1"/>
  <c r="E16" i="9" l="1"/>
  <c r="B16" i="9"/>
  <c r="B13" i="9"/>
  <c r="F1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<sst xmlns="http://schemas.openxmlformats.org/spreadsheetml/2006/main" count="1127" uniqueCount="278">
  <si>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</si>
  <si>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</si>
  <si>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</si>
  <si>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</si>
  <si>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</si>
  <si>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</si>
  <si>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</si>
  <si>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</si>
  <si>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</si>
  <si>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</si>
  <si>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</si>
  <si>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</si>
  <si>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</si>
  <si>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</si>
  <si>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</si>
  <si>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</si>
  <si>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</si>
  <si>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</si>
  <si>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</si>
  <si>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</si>
  <si>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</si>
  <si>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</si>
  <si>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</si>
  <si>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</si>
  <si>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</si>
  <si>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</si>
  <si>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</si>
  <si>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</si>
  <si>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</si>
  <si>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</si>
  <si>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</si>
  <si>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</si>
  <si>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</si>
  <si>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</si>
  <si>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</si>
  <si>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</si>
  <si>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</si>
  <si>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</si>
  <si>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</si>
  <si>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</si>
  <si>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</si>
  <si>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</si>
  <si>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</si>
  <si>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</si>
  <si>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</si>
  <si>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</si>
  <si>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</si>
  <si>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</si>
  <si>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</si>
  <si>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</si>
  <si>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</si>
  <si>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</si>
  <si>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</si>
  <si>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</si>
  <si>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</si>
  <si>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</si>
  <si>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</si>
  <si>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</si>
  <si>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</si>
  <si>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</si>
  <si>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</si>
  <si>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</si>
  <si>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</si>
  <si>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</si>
  <si>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</si>
  <si>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</si>
  <si>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</si>
  <si>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</si>
  <si>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</si>
  <si>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</si>
  <si>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</si>
  <si>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</si>
  <si>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</si>
  <si>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</si>
  <si>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</si>
  <si>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</si>
  <si>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</si>
  <si>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</si>
  <si>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</si>
  <si>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</si>
  <si>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</si>
  <si>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</si>
  <si>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</si>
  <si>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</si>
  <si>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</si>
  <si>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</si>
  <si>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</si>
  <si>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</si>
  <si>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</si>
  <si>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</si>
  <si>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</si>
  <si>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</si>
  <si>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</si>
  <si>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</si>
  <si>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</si>
  <si>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</si>
  <si>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</si>
  <si>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</si>
  <si>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</si>
  <si>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</si>
  <si>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</si>
  <si>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</si>
  <si>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</si>
  <si>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</si>
  <si>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</si>
  <si>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</si>
  <si>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</si>
  <si>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</si>
  <si>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</si>
  <si>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</si>
  <si>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</si>
  <si>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</si>
  <si>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</si>
  <si>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</si>
  <si>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</si>
  <si>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</si>
  <si>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</si>
  <si>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</si>
  <si>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</si>
  <si>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</si>
  <si>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</si>
  <si>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</si>
  <si>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</si>
  <si>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</si>
  <si>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</si>
  <si>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</si>
  <si>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</si>
  <si>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</si>
  <si>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</si>
  <si>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</si>
  <si>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</si>
  <si>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</si>
  <si>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</si>
  <si>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</si>
  <si>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</si>
  <si>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</si>
  <si>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</si>
  <si>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</si>
  <si>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</si>
  <si>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</si>
  <si>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</si>
  <si>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</si>
  <si>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</si>
  <si>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</si>
  <si>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</si>
  <si>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</si>
  <si>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</si>
  <si>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</si>
  <si>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</si>
  <si>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</si>
  <si>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</si>
  <si>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</si>
  <si>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</si>
  <si>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</si>
  <si>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</si>
  <si>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</si>
  <si>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</si>
  <si>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</si>
  <si>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</si>
  <si>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</si>
  <si>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</si>
  <si>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</si>
  <si>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</si>
  <si>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</si>
  <si>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</si>
  <si>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</si>
  <si>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</si>
  <si>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</si>
  <si>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</si>
  <si>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</si>
  <si>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</si>
  <si>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주식회사 한창</t>
    <phoneticPr fontId="5" type="noConversion"/>
  </si>
  <si>
    <t xml:space="preserve">경기도 성남시 중원구 </t>
    <phoneticPr fontId="5" type="noConversion"/>
  </si>
  <si>
    <t>김형균, 이명엽</t>
    <phoneticPr fontId="5" type="noConversion"/>
  </si>
  <si>
    <t>㈜주원공영</t>
  </si>
  <si>
    <t>커넥티움</t>
  </si>
  <si>
    <t>경기도 성남시 수정구</t>
    <phoneticPr fontId="5" type="noConversion"/>
  </si>
  <si>
    <t>경기도 성남시 분당구</t>
    <phoneticPr fontId="5" type="noConversion"/>
  </si>
  <si>
    <t>2024.12.10.</t>
    <phoneticPr fontId="5" type="noConversion"/>
  </si>
  <si>
    <t>경기도 성남시 중원구</t>
    <phoneticPr fontId="5" type="noConversion"/>
  </si>
  <si>
    <t>2024.12.16.</t>
    <phoneticPr fontId="5" type="noConversion"/>
  </si>
  <si>
    <t>2024.11.28.</t>
    <phoneticPr fontId="5" type="noConversion"/>
  </si>
  <si>
    <t>2025년</t>
    <phoneticPr fontId="5" type="noConversion"/>
  </si>
  <si>
    <t>1월</t>
    <phoneticPr fontId="5" type="noConversion"/>
  </si>
  <si>
    <t>2024.11.31.</t>
    <phoneticPr fontId="5" type="noConversion"/>
  </si>
  <si>
    <t>2024.12.02.</t>
    <phoneticPr fontId="5" type="noConversion"/>
  </si>
  <si>
    <t>2024년 방역소독 위탁관리 실시_연간</t>
    <phoneticPr fontId="5" type="noConversion"/>
  </si>
  <si>
    <t>2023.12.29.</t>
    <phoneticPr fontId="5" type="noConversion"/>
  </si>
  <si>
    <t>「메타서바이벌」 프로그램비 계약</t>
  </si>
  <si>
    <t>2025. 상반기(1월~6월) 프로그램 안내지 제작</t>
  </si>
  <si>
    <t>집수정 배관 및 덮개판 교체공사</t>
  </si>
  <si>
    <t>4차산업 진로체험관 개관식 행사 대행</t>
  </si>
  <si>
    <t>수련관 외부 시설물 보수공사</t>
  </si>
  <si>
    <t>수련관 시설물 안전 보수보강 공사</t>
  </si>
  <si>
    <t xml:space="preserve">수련관 정문 보수공사 </t>
  </si>
  <si>
    <t>현판제작</t>
  </si>
  <si>
    <t>2024.05.03.</t>
  </si>
  <si>
    <t>2024.11.21.</t>
  </si>
  <si>
    <t>2024.11.26.</t>
  </si>
  <si>
    <t>2024.11.27.</t>
  </si>
  <si>
    <t>2024.11.28.</t>
  </si>
  <si>
    <t>2024.12.04.</t>
  </si>
  <si>
    <t>2024.12.06.</t>
  </si>
  <si>
    <t>2024.12.10.</t>
  </si>
  <si>
    <t>2024.05.13.</t>
  </si>
  <si>
    <t>2024.11.22.</t>
  </si>
  <si>
    <t>2024.12.16.</t>
  </si>
  <si>
    <t>2024.11.29.</t>
  </si>
  <si>
    <t>2024.12.05.</t>
  </si>
  <si>
    <t>2024.12.13.</t>
  </si>
  <si>
    <t>2024.12.12.</t>
  </si>
  <si>
    <t>2024.12.07.</t>
  </si>
  <si>
    <t>주식회사 시니스트</t>
  </si>
  <si>
    <t>서라벌산업개발㈜</t>
  </si>
  <si>
    <t>온디자인주식회사</t>
  </si>
  <si>
    <t>주식회사 집텍</t>
  </si>
  <si>
    <t>플렉스코리아㈜</t>
  </si>
  <si>
    <t>플러스디자인하우스</t>
  </si>
  <si>
    <t>2024.12.11</t>
    <phoneticPr fontId="5" type="noConversion"/>
  </si>
  <si>
    <t>2024.12.11.</t>
    <phoneticPr fontId="5" type="noConversion"/>
  </si>
  <si>
    <t>2024.12.13.</t>
    <phoneticPr fontId="5" type="noConversion"/>
  </si>
  <si>
    <t>수련관 시설물 안전 보수보강 공사</t>
    <phoneticPr fontId="5" type="noConversion"/>
  </si>
  <si>
    <t>2024.12.04.</t>
    <phoneticPr fontId="5" type="noConversion"/>
  </si>
  <si>
    <t>플렉스코리아㈜</t>
    <phoneticPr fontId="5" type="noConversion"/>
  </si>
  <si>
    <t>수련관 정문 보수공사</t>
    <phoneticPr fontId="5" type="noConversion"/>
  </si>
  <si>
    <t>㈜중원공영</t>
    <phoneticPr fontId="5" type="noConversion"/>
  </si>
  <si>
    <t>2024.12.06.</t>
    <phoneticPr fontId="5" type="noConversion"/>
  </si>
  <si>
    <t>2024.12.10.~202.12.13.</t>
    <phoneticPr fontId="5" type="noConversion"/>
  </si>
  <si>
    <t>2024.12.04.~2024.12.16.</t>
    <phoneticPr fontId="5" type="noConversion"/>
  </si>
  <si>
    <t>현판제작</t>
    <phoneticPr fontId="5" type="noConversion"/>
  </si>
  <si>
    <t>2024.12.10.~2024.12.12.</t>
    <phoneticPr fontId="5" type="noConversion"/>
  </si>
  <si>
    <t>2024.12.12.</t>
    <phoneticPr fontId="5" type="noConversion"/>
  </si>
  <si>
    <t>최돈욱</t>
    <phoneticPr fontId="5" type="noConversion"/>
  </si>
  <si>
    <t>2025년 소방시설 안전관리 위탁대행</t>
    <phoneticPr fontId="5" type="noConversion"/>
  </si>
  <si>
    <t>2025.01.01. ~ 2025.12.31.</t>
    <phoneticPr fontId="5" type="noConversion"/>
  </si>
  <si>
    <t>2025.12.31.</t>
    <phoneticPr fontId="5" type="noConversion"/>
  </si>
  <si>
    <t>성남소방전기주식회사</t>
    <phoneticPr fontId="5" type="noConversion"/>
  </si>
  <si>
    <t>2024.12.18.</t>
    <phoneticPr fontId="5" type="noConversion"/>
  </si>
  <si>
    <t>2024.12.19.</t>
    <phoneticPr fontId="5" type="noConversion"/>
  </si>
  <si>
    <t xml:space="preserve">2025년 승강기 위탁관리 </t>
    <phoneticPr fontId="5" type="noConversion"/>
  </si>
  <si>
    <t>2025년 전기안전관리 위탁 대행</t>
    <phoneticPr fontId="5" type="noConversion"/>
  </si>
  <si>
    <t>2025년 인터넷망 사용 신청</t>
    <phoneticPr fontId="5" type="noConversion"/>
  </si>
  <si>
    <t>2024년 인터넷전화 사용 신청</t>
    <phoneticPr fontId="5" type="noConversion"/>
  </si>
  <si>
    <t>2025년 청소년방과후아카데미 사무용복합기 임차</t>
    <phoneticPr fontId="5" type="noConversion"/>
  </si>
  <si>
    <t>2025년 차염발생장치(소금불 전기분해장치) 렌탈</t>
    <phoneticPr fontId="5" type="noConversion"/>
  </si>
  <si>
    <t>2025년 횐경위생 위탁관리 렌탈</t>
    <phoneticPr fontId="5" type="noConversion"/>
  </si>
  <si>
    <t>2025년 방역소독 위탁관리</t>
    <phoneticPr fontId="5" type="noConversion"/>
  </si>
  <si>
    <t>2025년 무인경비시스템 위탁관리</t>
    <phoneticPr fontId="5" type="noConversion"/>
  </si>
  <si>
    <t>2025년 사무용복합기 임차</t>
    <phoneticPr fontId="5" type="noConversion"/>
  </si>
  <si>
    <t>플러스디자인하우스</t>
    <phoneticPr fontId="5" type="noConversion"/>
  </si>
  <si>
    <t>현대엘리베이터서비스 주식회사</t>
    <phoneticPr fontId="5" type="noConversion"/>
  </si>
  <si>
    <t xml:space="preserve">서울특별시 종로구 </t>
    <phoneticPr fontId="5" type="noConversion"/>
  </si>
  <si>
    <t>㈜도솔전기안전</t>
    <phoneticPr fontId="5" type="noConversion"/>
  </si>
  <si>
    <t>주식회사 케이티</t>
    <phoneticPr fontId="5" type="noConversion"/>
  </si>
  <si>
    <t>부산광역시 해운대구</t>
    <phoneticPr fontId="5" type="noConversion"/>
  </si>
  <si>
    <t>주식회사 현대렌탈케어</t>
    <phoneticPr fontId="5" type="noConversion"/>
  </si>
  <si>
    <t>서울특별시 강동구 올림픽로</t>
    <phoneticPr fontId="5" type="noConversion"/>
  </si>
  <si>
    <t>㈜에스원</t>
    <phoneticPr fontId="5" type="noConversion"/>
  </si>
  <si>
    <t xml:space="preserve">서울특별시 중구 세종대로 </t>
    <phoneticPr fontId="5" type="noConversion"/>
  </si>
  <si>
    <t>김백수</t>
    <phoneticPr fontId="5" type="noConversion"/>
  </si>
  <si>
    <t>권형용</t>
    <phoneticPr fontId="5" type="noConversion"/>
  </si>
  <si>
    <t>김태일</t>
    <phoneticPr fontId="5" type="noConversion"/>
  </si>
  <si>
    <t>이남국, 소재신</t>
    <phoneticPr fontId="5" type="noConversion"/>
  </si>
  <si>
    <t>김영섭</t>
    <phoneticPr fontId="5" type="noConversion"/>
  </si>
  <si>
    <t>김영빈</t>
    <phoneticPr fontId="5" type="noConversion"/>
  </si>
  <si>
    <t>장희정, 김현택</t>
    <phoneticPr fontId="5" type="noConversion"/>
  </si>
  <si>
    <t>홍성웅</t>
    <phoneticPr fontId="5" type="noConversion"/>
  </si>
  <si>
    <t>김은영</t>
    <phoneticPr fontId="5" type="noConversion"/>
  </si>
  <si>
    <t>남궁범, MORIYA KIYOSHI</t>
    <phoneticPr fontId="5" type="noConversion"/>
  </si>
  <si>
    <t>2025년</t>
  </si>
  <si>
    <t>1월</t>
  </si>
  <si>
    <t>썸썸홀 냉난방기 신규 구입</t>
  </si>
  <si>
    <t>스탠드형냉난방기(AP230CSPDHH1PP) 외 설치</t>
  </si>
  <si>
    <t>식</t>
  </si>
  <si>
    <t>김예진</t>
  </si>
  <si>
    <t>수영장 급탕탱크 열교환기 교체</t>
  </si>
  <si>
    <t>수의총액</t>
  </si>
  <si>
    <t>031-729-9318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</si>
</sst>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58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58" xfId="259" applyFont="1" applyFill="1" applyBorder="1" applyAlignment="1">
      <alignment horizontal="left" vertical="center" shrinkToFit="1"/>
    </xf>
    <xf numFmtId="0" fontId="22" fillId="0" borderId="58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60" xfId="0" applyNumberFormat="1" applyFont="1" applyFill="1" applyBorder="1" applyAlignment="1">
      <alignment horizontal="center" vertical="center"/>
    </xf>
    <xf numFmtId="49" fontId="23" fillId="2" borderId="61" xfId="0" applyNumberFormat="1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shrinkToFit="1"/>
    </xf>
    <xf numFmtId="0" fontId="22" fillId="0" borderId="6" xfId="0" quotePrefix="1" applyFont="1" applyFill="1" applyBorder="1" applyAlignment="1">
      <alignment horizontal="right" vertical="center"/>
    </xf>
    <xf numFmtId="0" fontId="23" fillId="0" borderId="57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17" fillId="3" borderId="28" xfId="0" applyNumberFormat="1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0" fontId="18" fillId="4" borderId="51" xfId="0" applyFont="1" applyFill="1" applyBorder="1" applyAlignment="1">
      <alignment horizontal="center" vertical="center" shrinkToFit="1"/>
    </xf>
    <xf numFmtId="179" fontId="18" fillId="4" borderId="49" xfId="0" applyNumberFormat="1" applyFont="1" applyFill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5" xfId="0" quotePrefix="1" applyFont="1" applyBorder="1" applyAlignment="1">
      <alignment horizontal="center" vertical="center" shrinkToFit="1"/>
    </xf>
    <xf numFmtId="38" fontId="18" fillId="4" borderId="65" xfId="2" quotePrefix="1" applyNumberFormat="1" applyFont="1" applyFill="1" applyBorder="1" applyAlignment="1">
      <alignment horizontal="center" vertical="center" shrinkToFit="1"/>
    </xf>
    <xf numFmtId="0" fontId="18" fillId="4" borderId="65" xfId="0" quotePrefix="1" applyFont="1" applyFill="1" applyBorder="1" applyAlignment="1">
      <alignment horizontal="center" vertical="center" shrinkToFit="1"/>
    </xf>
    <xf numFmtId="41" fontId="18" fillId="4" borderId="49" xfId="257" applyFont="1" applyFill="1" applyBorder="1" applyAlignment="1">
      <alignment horizontal="center" vertical="center" shrinkToFit="1"/>
    </xf>
    <xf numFmtId="0" fontId="18" fillId="4" borderId="52" xfId="0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49" fontId="22" fillId="2" borderId="60" xfId="0" applyNumberFormat="1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177" fontId="22" fillId="0" borderId="6" xfId="0" applyNumberFormat="1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shrinkToFit="1"/>
    </xf>
    <xf numFmtId="49" fontId="23" fillId="2" borderId="60" xfId="0" applyNumberFormat="1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wrapText="1"/>
    </xf>
    <xf numFmtId="0" fontId="22" fillId="0" borderId="63" xfId="259" applyFont="1" applyFill="1" applyBorder="1" applyAlignment="1">
      <alignment horizontal="left" vertical="center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0" quotePrefix="1" applyFont="1" applyFill="1" applyBorder="1" applyAlignment="1">
      <alignment horizontal="right" vertical="center"/>
    </xf>
    <xf numFmtId="177" fontId="22" fillId="0" borderId="64" xfId="0" applyNumberFormat="1" applyFont="1" applyFill="1" applyBorder="1" applyAlignment="1">
      <alignment horizontal="center" vertical="center" wrapText="1"/>
    </xf>
    <xf numFmtId="0" fontId="22" fillId="0" borderId="57" xfId="259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 shrinkToFit="1"/>
    </xf>
    <xf numFmtId="0" fontId="23" fillId="0" borderId="62" xfId="0" applyFont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177" fontId="22" fillId="0" borderId="62" xfId="0" applyNumberFormat="1" applyFont="1" applyFill="1" applyBorder="1" applyAlignment="1">
      <alignment horizontal="center" vertical="center" wrapText="1"/>
    </xf>
    <xf numFmtId="177" fontId="22" fillId="0" borderId="62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181" fontId="17" fillId="0" borderId="51" xfId="0" applyNumberFormat="1" applyFont="1" applyBorder="1" applyAlignment="1">
      <alignment horizontal="center" vertical="center" shrinkToFit="1"/>
    </xf>
    <xf numFmtId="179" fontId="17" fillId="0" borderId="49" xfId="0" applyNumberFormat="1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38" fontId="17" fillId="4" borderId="49" xfId="2" applyNumberFormat="1" applyFont="1" applyFill="1" applyBorder="1" applyAlignment="1">
      <alignment horizontal="center" vertical="center" shrinkToFit="1"/>
    </xf>
    <xf numFmtId="41" fontId="17" fillId="4" borderId="49" xfId="1" quotePrefix="1" applyFont="1" applyFill="1" applyBorder="1" applyAlignment="1">
      <alignment horizontal="center" vertical="center" shrinkToFit="1"/>
    </xf>
    <xf numFmtId="41" fontId="17" fillId="4" borderId="65" xfId="1" applyFont="1" applyFill="1" applyBorder="1" applyAlignment="1">
      <alignment horizontal="center" vertical="center" shrinkToFit="1"/>
    </xf>
    <xf numFmtId="177" fontId="17" fillId="4" borderId="49" xfId="1" applyNumberFormat="1" applyFont="1" applyFill="1" applyBorder="1" applyAlignment="1">
      <alignment horizontal="right" vertical="center" shrinkToFit="1"/>
    </xf>
    <xf numFmtId="41" fontId="18" fillId="4" borderId="49" xfId="1" quotePrefix="1" applyFont="1" applyFill="1" applyBorder="1" applyAlignment="1">
      <alignment horizontal="center" vertical="center" shrinkToFit="1"/>
    </xf>
    <xf numFmtId="41" fontId="18" fillId="4" borderId="66" xfId="258" applyFont="1" applyFill="1" applyBorder="1" applyAlignment="1">
      <alignment horizontal="center" vertical="center" shrinkToFit="1"/>
    </xf>
    <xf numFmtId="180" fontId="18" fillId="0" borderId="51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shrinkToFit="1"/>
    </xf>
    <xf numFmtId="0" fontId="18" fillId="0" borderId="49" xfId="0" quotePrefix="1" applyFont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zoomScaleNormal="100" workbookViewId="0">
      <selection activeCell="G14" sqref="G14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64" t="s">
        <v>45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28" t="s">
        <v>30</v>
      </c>
      <c r="B3" s="129" t="s">
        <v>31</v>
      </c>
      <c r="C3" s="129" t="s">
        <v>46</v>
      </c>
      <c r="D3" s="130" t="s">
        <v>0</v>
      </c>
      <c r="E3" s="129" t="s">
        <v>47</v>
      </c>
      <c r="F3" s="129" t="s">
        <v>48</v>
      </c>
      <c r="G3" s="129" t="s">
        <v>49</v>
      </c>
      <c r="H3" s="129" t="s">
        <v>101</v>
      </c>
      <c r="I3" s="129" t="s">
        <v>32</v>
      </c>
      <c r="J3" s="129" t="s">
        <v>33</v>
      </c>
      <c r="K3" s="129" t="s">
        <v>34</v>
      </c>
      <c r="L3" s="131" t="s">
        <v>1</v>
      </c>
    </row>
    <row r="4" spans="1:12" s="17" customFormat="1" ht="24" customHeight="1" thickTop="1" thickBot="1">
      <c r="A4" s="136" t="s">
        <v>269</v>
      </c>
      <c r="B4" s="137" t="s">
        <v>270</v>
      </c>
      <c r="C4" s="138" t="s">
        <v>271</v>
      </c>
      <c r="D4" s="139"/>
      <c r="E4" s="140" t="s">
        <v>272</v>
      </c>
      <c r="F4" s="141">
        <v>1</v>
      </c>
      <c r="G4" s="135" t="s">
        <v>273</v>
      </c>
      <c r="H4" s="142">
        <v>6000000</v>
      </c>
      <c r="I4" s="135" t="s">
        <v>69</v>
      </c>
      <c r="J4" s="135" t="s">
        <v>274</v>
      </c>
      <c r="K4" s="135"/>
      <c r="L4" s="143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2"/>
  <sheetViews>
    <sheetView topLeftCell="A46" zoomScale="90" zoomScaleNormal="90" workbookViewId="0">
      <selection activeCell="B133" sqref="B133:F133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65" t="s">
        <v>11</v>
      </c>
      <c r="B1" s="165"/>
      <c r="C1" s="165"/>
      <c r="D1" s="165"/>
      <c r="E1" s="165"/>
      <c r="F1" s="165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202" t="str">
        <f>계약현황공개!C3</f>
        <v>수련관 시설물 안전 보수보강 공사</v>
      </c>
      <c r="C3" s="203"/>
      <c r="D3" s="203"/>
      <c r="E3" s="203"/>
      <c r="F3" s="204"/>
    </row>
    <row r="4" spans="1:11" ht="25.5" customHeight="1">
      <c r="A4" s="205" t="s">
        <v>22</v>
      </c>
      <c r="B4" s="208" t="s">
        <v>15</v>
      </c>
      <c r="C4" s="208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206"/>
      <c r="B5" s="209"/>
      <c r="C5" s="209"/>
      <c r="D5" s="71" t="s">
        <v>24</v>
      </c>
      <c r="E5" s="71" t="s">
        <v>17</v>
      </c>
      <c r="F5" s="72" t="s">
        <v>25</v>
      </c>
    </row>
    <row r="6" spans="1:11" ht="25.5" customHeight="1">
      <c r="A6" s="206"/>
      <c r="B6" s="210" t="str">
        <f>계약현황공개!C6</f>
        <v>2024.12.04.</v>
      </c>
      <c r="C6" s="212" t="str">
        <f>계약현황공개!E6</f>
        <v>2024.12.04.~2024.12.16.</v>
      </c>
      <c r="D6" s="214">
        <f>계약현황공개!C4</f>
        <v>7900000</v>
      </c>
      <c r="E6" s="214">
        <f>계약현황공개!E4</f>
        <v>7500000</v>
      </c>
      <c r="F6" s="216">
        <f>E6/D6</f>
        <v>0.94936708860759489</v>
      </c>
    </row>
    <row r="7" spans="1:11" ht="25.5" customHeight="1">
      <c r="A7" s="207"/>
      <c r="B7" s="211"/>
      <c r="C7" s="213"/>
      <c r="D7" s="215"/>
      <c r="E7" s="215"/>
      <c r="F7" s="217"/>
      <c r="K7" t="s">
        <v>99</v>
      </c>
    </row>
    <row r="8" spans="1:11" ht="25.5" customHeight="1">
      <c r="A8" s="188" t="s">
        <v>18</v>
      </c>
      <c r="B8" s="85" t="s">
        <v>19</v>
      </c>
      <c r="C8" s="85" t="s">
        <v>28</v>
      </c>
      <c r="D8" s="190" t="s">
        <v>20</v>
      </c>
      <c r="E8" s="191"/>
      <c r="F8" s="192"/>
    </row>
    <row r="9" spans="1:11" ht="30" customHeight="1">
      <c r="A9" s="189"/>
      <c r="B9" s="86" t="str">
        <f>계약현황공개!E8</f>
        <v>플렉스코리아㈜</v>
      </c>
      <c r="C9" s="87" t="s">
        <v>259</v>
      </c>
      <c r="D9" s="193" t="str">
        <f>계약현황공개!E9</f>
        <v>경기도 성남시 중원구</v>
      </c>
      <c r="E9" s="194"/>
      <c r="F9" s="195"/>
    </row>
    <row r="10" spans="1:11" ht="30" customHeight="1">
      <c r="A10" s="73" t="s">
        <v>27</v>
      </c>
      <c r="B10" s="196" t="s">
        <v>73</v>
      </c>
      <c r="C10" s="197"/>
      <c r="D10" s="197"/>
      <c r="E10" s="197"/>
      <c r="F10" s="198"/>
    </row>
    <row r="11" spans="1:11" ht="30" customHeight="1">
      <c r="A11" s="73" t="s">
        <v>26</v>
      </c>
      <c r="B11" s="199" t="s">
        <v>70</v>
      </c>
      <c r="C11" s="200"/>
      <c r="D11" s="200"/>
      <c r="E11" s="200"/>
      <c r="F11" s="201"/>
    </row>
    <row r="12" spans="1:11" ht="25.5" customHeight="1" thickBot="1">
      <c r="A12" s="74" t="s">
        <v>21</v>
      </c>
      <c r="B12" s="185"/>
      <c r="C12" s="186"/>
      <c r="D12" s="186"/>
      <c r="E12" s="186"/>
      <c r="F12" s="187"/>
    </row>
    <row r="13" spans="1:11" ht="33.75" customHeight="1">
      <c r="A13" s="70" t="s">
        <v>14</v>
      </c>
      <c r="B13" s="202" t="str">
        <f>계약현황공개!C10</f>
        <v>수련관 정문 보수공사</v>
      </c>
      <c r="C13" s="203"/>
      <c r="D13" s="203"/>
      <c r="E13" s="203"/>
      <c r="F13" s="204"/>
    </row>
    <row r="14" spans="1:11" ht="25.5" customHeight="1">
      <c r="A14" s="205" t="s">
        <v>22</v>
      </c>
      <c r="B14" s="208" t="s">
        <v>15</v>
      </c>
      <c r="C14" s="208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206"/>
      <c r="B15" s="209"/>
      <c r="C15" s="209"/>
      <c r="D15" s="71" t="s">
        <v>24</v>
      </c>
      <c r="E15" s="71" t="s">
        <v>17</v>
      </c>
      <c r="F15" s="72" t="s">
        <v>25</v>
      </c>
    </row>
    <row r="16" spans="1:11" ht="25.5" customHeight="1">
      <c r="A16" s="206"/>
      <c r="B16" s="210" t="str">
        <f>계약현황공개!C13</f>
        <v>2024.12.06.</v>
      </c>
      <c r="C16" s="212" t="str">
        <f>계약현황공개!E13</f>
        <v>2024.12.10.~202.12.13.</v>
      </c>
      <c r="D16" s="214">
        <f>계약현황공개!C11</f>
        <v>11600000</v>
      </c>
      <c r="E16" s="214">
        <f>계약현황공개!E12</f>
        <v>10090000</v>
      </c>
      <c r="F16" s="216">
        <f>E16/D16</f>
        <v>0.8698275862068966</v>
      </c>
    </row>
    <row r="17" spans="1:11" ht="25.5" customHeight="1">
      <c r="A17" s="207"/>
      <c r="B17" s="211"/>
      <c r="C17" s="213"/>
      <c r="D17" s="215"/>
      <c r="E17" s="215"/>
      <c r="F17" s="217"/>
      <c r="K17" t="s">
        <v>99</v>
      </c>
    </row>
    <row r="18" spans="1:11" ht="25.5" customHeight="1">
      <c r="A18" s="188" t="s">
        <v>18</v>
      </c>
      <c r="B18" s="85" t="s">
        <v>19</v>
      </c>
      <c r="C18" s="85" t="s">
        <v>28</v>
      </c>
      <c r="D18" s="190" t="s">
        <v>20</v>
      </c>
      <c r="E18" s="191"/>
      <c r="F18" s="192"/>
    </row>
    <row r="19" spans="1:11" ht="30" customHeight="1">
      <c r="A19" s="189"/>
      <c r="B19" s="86" t="str">
        <f>계약현황공개!E15</f>
        <v>㈜중원공영</v>
      </c>
      <c r="C19" s="87" t="s">
        <v>173</v>
      </c>
      <c r="D19" s="193" t="str">
        <f>계약현황공개!E16</f>
        <v xml:space="preserve">경기도 성남시 중원구 </v>
      </c>
      <c r="E19" s="194"/>
      <c r="F19" s="195"/>
    </row>
    <row r="20" spans="1:11" ht="30" customHeight="1">
      <c r="A20" s="73" t="s">
        <v>27</v>
      </c>
      <c r="B20" s="196" t="s">
        <v>73</v>
      </c>
      <c r="C20" s="197"/>
      <c r="D20" s="197"/>
      <c r="E20" s="197"/>
      <c r="F20" s="198"/>
    </row>
    <row r="21" spans="1:11" ht="30" customHeight="1">
      <c r="A21" s="73" t="s">
        <v>26</v>
      </c>
      <c r="B21" s="199" t="s">
        <v>70</v>
      </c>
      <c r="C21" s="200"/>
      <c r="D21" s="200"/>
      <c r="E21" s="200"/>
      <c r="F21" s="201"/>
    </row>
    <row r="22" spans="1:11" ht="25.5" customHeight="1" thickBot="1">
      <c r="A22" s="74" t="s">
        <v>21</v>
      </c>
      <c r="B22" s="185"/>
      <c r="C22" s="186"/>
      <c r="D22" s="186"/>
      <c r="E22" s="186"/>
      <c r="F22" s="187"/>
    </row>
    <row r="23" spans="1:11" ht="33.75" customHeight="1">
      <c r="A23" s="70" t="s">
        <v>14</v>
      </c>
      <c r="B23" s="202" t="str">
        <f>계약현황공개!C17</f>
        <v>현판제작</v>
      </c>
      <c r="C23" s="203"/>
      <c r="D23" s="203"/>
      <c r="E23" s="203"/>
      <c r="F23" s="204"/>
    </row>
    <row r="24" spans="1:11" ht="25.5" customHeight="1">
      <c r="A24" s="205" t="s">
        <v>22</v>
      </c>
      <c r="B24" s="208" t="s">
        <v>15</v>
      </c>
      <c r="C24" s="208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206"/>
      <c r="B25" s="209"/>
      <c r="C25" s="209"/>
      <c r="D25" s="71" t="s">
        <v>24</v>
      </c>
      <c r="E25" s="71" t="s">
        <v>17</v>
      </c>
      <c r="F25" s="72" t="s">
        <v>25</v>
      </c>
    </row>
    <row r="26" spans="1:11" ht="25.5" customHeight="1">
      <c r="A26" s="206"/>
      <c r="B26" s="210" t="str">
        <f>계약현황공개!C20</f>
        <v>2024.12.10.</v>
      </c>
      <c r="C26" s="212" t="str">
        <f>계약현황공개!E20</f>
        <v>2024.12.10.~2024.12.12.</v>
      </c>
      <c r="D26" s="214">
        <f>계약현황공개!C18</f>
        <v>5100000</v>
      </c>
      <c r="E26" s="214">
        <f>계약현황공개!E19</f>
        <v>4800000</v>
      </c>
      <c r="F26" s="216">
        <f>E26/D26</f>
        <v>0.94117647058823528</v>
      </c>
    </row>
    <row r="27" spans="1:11" ht="25.5" customHeight="1">
      <c r="A27" s="207"/>
      <c r="B27" s="211"/>
      <c r="C27" s="213"/>
      <c r="D27" s="215"/>
      <c r="E27" s="215"/>
      <c r="F27" s="217"/>
      <c r="K27" t="s">
        <v>99</v>
      </c>
    </row>
    <row r="28" spans="1:11" ht="25.5" customHeight="1">
      <c r="A28" s="188" t="s">
        <v>18</v>
      </c>
      <c r="B28" s="85" t="s">
        <v>19</v>
      </c>
      <c r="C28" s="85" t="s">
        <v>28</v>
      </c>
      <c r="D28" s="190" t="s">
        <v>20</v>
      </c>
      <c r="E28" s="191"/>
      <c r="F28" s="192"/>
    </row>
    <row r="29" spans="1:11" ht="30" customHeight="1">
      <c r="A29" s="189"/>
      <c r="B29" s="86" t="str">
        <f>계약현황공개!E22</f>
        <v>플러스디자인하우스</v>
      </c>
      <c r="C29" s="87" t="s">
        <v>232</v>
      </c>
      <c r="D29" s="193" t="str">
        <f>계약현황공개!E23</f>
        <v>최돈욱</v>
      </c>
      <c r="E29" s="194"/>
      <c r="F29" s="195"/>
    </row>
    <row r="30" spans="1:11" ht="30" customHeight="1">
      <c r="A30" s="73" t="s">
        <v>27</v>
      </c>
      <c r="B30" s="196" t="s">
        <v>73</v>
      </c>
      <c r="C30" s="197"/>
      <c r="D30" s="197"/>
      <c r="E30" s="197"/>
      <c r="F30" s="198"/>
    </row>
    <row r="31" spans="1:11" ht="30" customHeight="1">
      <c r="A31" s="73" t="s">
        <v>26</v>
      </c>
      <c r="B31" s="199" t="s">
        <v>70</v>
      </c>
      <c r="C31" s="200"/>
      <c r="D31" s="200"/>
      <c r="E31" s="200"/>
      <c r="F31" s="201"/>
    </row>
    <row r="32" spans="1:11" ht="25.5" customHeight="1" thickBot="1">
      <c r="A32" s="74" t="s">
        <v>21</v>
      </c>
      <c r="B32" s="185"/>
      <c r="C32" s="186"/>
      <c r="D32" s="186"/>
      <c r="E32" s="186"/>
      <c r="F32" s="187"/>
    </row>
    <row r="33" spans="1:11" ht="33.75" customHeight="1">
      <c r="A33" s="70" t="s">
        <v>14</v>
      </c>
      <c r="B33" s="202" t="str">
        <f>계약현황공개!C24</f>
        <v>2025년 소방시설 안전관리 위탁대행</v>
      </c>
      <c r="C33" s="203"/>
      <c r="D33" s="203"/>
      <c r="E33" s="203"/>
      <c r="F33" s="204"/>
    </row>
    <row r="34" spans="1:11" ht="25.5" customHeight="1">
      <c r="A34" s="205" t="s">
        <v>22</v>
      </c>
      <c r="B34" s="208" t="s">
        <v>15</v>
      </c>
      <c r="C34" s="208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206"/>
      <c r="B35" s="209"/>
      <c r="C35" s="209"/>
      <c r="D35" s="71" t="s">
        <v>24</v>
      </c>
      <c r="E35" s="71" t="s">
        <v>17</v>
      </c>
      <c r="F35" s="72" t="s">
        <v>25</v>
      </c>
    </row>
    <row r="36" spans="1:11" ht="25.5" customHeight="1">
      <c r="A36" s="206"/>
      <c r="B36" s="210" t="str">
        <f>계약현황공개!C27</f>
        <v>2024.12.18.</v>
      </c>
      <c r="C36" s="212" t="str">
        <f>계약현황공개!E27</f>
        <v>2025.01.01. ~ 2025.12.31.</v>
      </c>
      <c r="D36" s="214">
        <f>계약현황공개!C25</f>
        <v>5796000</v>
      </c>
      <c r="E36" s="214">
        <f>계약현황공개!E25</f>
        <v>5520000</v>
      </c>
      <c r="F36" s="216">
        <f>E36/D36</f>
        <v>0.95238095238095233</v>
      </c>
    </row>
    <row r="37" spans="1:11" ht="25.5" customHeight="1">
      <c r="A37" s="207"/>
      <c r="B37" s="211"/>
      <c r="C37" s="213"/>
      <c r="D37" s="215"/>
      <c r="E37" s="215"/>
      <c r="F37" s="217"/>
      <c r="K37" t="s">
        <v>99</v>
      </c>
    </row>
    <row r="38" spans="1:11" ht="25.5" customHeight="1">
      <c r="A38" s="188" t="s">
        <v>18</v>
      </c>
      <c r="B38" s="85" t="s">
        <v>19</v>
      </c>
      <c r="C38" s="85" t="s">
        <v>28</v>
      </c>
      <c r="D38" s="190" t="s">
        <v>20</v>
      </c>
      <c r="E38" s="191"/>
      <c r="F38" s="192"/>
    </row>
    <row r="39" spans="1:11" ht="30" customHeight="1">
      <c r="A39" s="189"/>
      <c r="B39" s="86" t="str">
        <f>계약현황공개!E29</f>
        <v>성남소방전기주식회사</v>
      </c>
      <c r="C39" s="87" t="s">
        <v>260</v>
      </c>
      <c r="D39" s="193" t="str">
        <f>계약현황공개!E30</f>
        <v>경기도 성남시 수정구</v>
      </c>
      <c r="E39" s="194"/>
      <c r="F39" s="195"/>
    </row>
    <row r="40" spans="1:11" ht="30" customHeight="1">
      <c r="A40" s="73" t="s">
        <v>27</v>
      </c>
      <c r="B40" s="196" t="s">
        <v>73</v>
      </c>
      <c r="C40" s="197"/>
      <c r="D40" s="197"/>
      <c r="E40" s="197"/>
      <c r="F40" s="198"/>
    </row>
    <row r="41" spans="1:11" ht="30" customHeight="1">
      <c r="A41" s="73" t="s">
        <v>26</v>
      </c>
      <c r="B41" s="199" t="s">
        <v>70</v>
      </c>
      <c r="C41" s="200"/>
      <c r="D41" s="200"/>
      <c r="E41" s="200"/>
      <c r="F41" s="201"/>
    </row>
    <row r="42" spans="1:11" ht="25.5" customHeight="1" thickBot="1">
      <c r="A42" s="74" t="s">
        <v>21</v>
      </c>
      <c r="B42" s="185"/>
      <c r="C42" s="186"/>
      <c r="D42" s="186"/>
      <c r="E42" s="186"/>
      <c r="F42" s="187"/>
    </row>
    <row r="43" spans="1:11" ht="33.75" customHeight="1">
      <c r="A43" s="70" t="s">
        <v>14</v>
      </c>
      <c r="B43" s="202" t="str">
        <f>계약현황공개!C31</f>
        <v xml:space="preserve">2025년 승강기 위탁관리 </v>
      </c>
      <c r="C43" s="203"/>
      <c r="D43" s="203"/>
      <c r="E43" s="203"/>
      <c r="F43" s="204"/>
    </row>
    <row r="44" spans="1:11" ht="25.5" customHeight="1">
      <c r="A44" s="205" t="s">
        <v>22</v>
      </c>
      <c r="B44" s="208" t="s">
        <v>15</v>
      </c>
      <c r="C44" s="208" t="s">
        <v>56</v>
      </c>
      <c r="D44" s="71" t="s">
        <v>23</v>
      </c>
      <c r="E44" s="71" t="s">
        <v>16</v>
      </c>
      <c r="F44" s="72" t="s">
        <v>74</v>
      </c>
    </row>
    <row r="45" spans="1:11" ht="25.5" customHeight="1">
      <c r="A45" s="206"/>
      <c r="B45" s="209"/>
      <c r="C45" s="209"/>
      <c r="D45" s="71" t="s">
        <v>24</v>
      </c>
      <c r="E45" s="71" t="s">
        <v>17</v>
      </c>
      <c r="F45" s="72" t="s">
        <v>25</v>
      </c>
    </row>
    <row r="46" spans="1:11" ht="25.5" customHeight="1">
      <c r="A46" s="206"/>
      <c r="B46" s="210" t="str">
        <f>계약현황공개!C34</f>
        <v>2024.12.19.</v>
      </c>
      <c r="C46" s="212" t="str">
        <f>계약현황공개!E34</f>
        <v>2025.01.01. ~ 2025.12.31.</v>
      </c>
      <c r="D46" s="214">
        <f>계약현황공개!C32</f>
        <v>5796000</v>
      </c>
      <c r="E46" s="214">
        <f>계약현황공개!E32</f>
        <v>9147600</v>
      </c>
      <c r="F46" s="216">
        <f>E46/D46</f>
        <v>1.5782608695652174</v>
      </c>
    </row>
    <row r="47" spans="1:11" ht="25.5" customHeight="1">
      <c r="A47" s="207"/>
      <c r="B47" s="211"/>
      <c r="C47" s="213"/>
      <c r="D47" s="215"/>
      <c r="E47" s="215"/>
      <c r="F47" s="217"/>
      <c r="K47" t="s">
        <v>99</v>
      </c>
    </row>
    <row r="48" spans="1:11" ht="25.5" customHeight="1">
      <c r="A48" s="188" t="s">
        <v>18</v>
      </c>
      <c r="B48" s="85" t="s">
        <v>19</v>
      </c>
      <c r="C48" s="85" t="s">
        <v>28</v>
      </c>
      <c r="D48" s="190" t="s">
        <v>20</v>
      </c>
      <c r="E48" s="191"/>
      <c r="F48" s="192"/>
    </row>
    <row r="49" spans="1:11" ht="30" customHeight="1">
      <c r="A49" s="189"/>
      <c r="B49" s="86" t="str">
        <f>계약현황공개!E36</f>
        <v>현대엘리베이터서비스 주식회사</v>
      </c>
      <c r="C49" s="87" t="s">
        <v>261</v>
      </c>
      <c r="D49" s="193" t="str">
        <f>계약현황공개!E37</f>
        <v xml:space="preserve">서울특별시 종로구 </v>
      </c>
      <c r="E49" s="194"/>
      <c r="F49" s="195"/>
    </row>
    <row r="50" spans="1:11" ht="30" customHeight="1">
      <c r="A50" s="73" t="s">
        <v>27</v>
      </c>
      <c r="B50" s="196" t="s">
        <v>73</v>
      </c>
      <c r="C50" s="197"/>
      <c r="D50" s="197"/>
      <c r="E50" s="197"/>
      <c r="F50" s="198"/>
    </row>
    <row r="51" spans="1:11" ht="30" customHeight="1">
      <c r="A51" s="73" t="s">
        <v>26</v>
      </c>
      <c r="B51" s="199" t="s">
        <v>70</v>
      </c>
      <c r="C51" s="200"/>
      <c r="D51" s="200"/>
      <c r="E51" s="200"/>
      <c r="F51" s="201"/>
    </row>
    <row r="52" spans="1:11" ht="25.5" customHeight="1" thickBot="1">
      <c r="A52" s="74" t="s">
        <v>21</v>
      </c>
      <c r="B52" s="185"/>
      <c r="C52" s="186"/>
      <c r="D52" s="186"/>
      <c r="E52" s="186"/>
      <c r="F52" s="187"/>
    </row>
    <row r="53" spans="1:11" ht="33.75" customHeight="1">
      <c r="A53" s="70" t="s">
        <v>14</v>
      </c>
      <c r="B53" s="202" t="str">
        <f>계약현황공개!C38</f>
        <v>2025년 전기안전관리 위탁 대행</v>
      </c>
      <c r="C53" s="203"/>
      <c r="D53" s="203"/>
      <c r="E53" s="203"/>
      <c r="F53" s="204"/>
    </row>
    <row r="54" spans="1:11" ht="25.5" customHeight="1">
      <c r="A54" s="205" t="s">
        <v>22</v>
      </c>
      <c r="B54" s="208" t="s">
        <v>15</v>
      </c>
      <c r="C54" s="208" t="s">
        <v>56</v>
      </c>
      <c r="D54" s="71" t="s">
        <v>23</v>
      </c>
      <c r="E54" s="71" t="s">
        <v>16</v>
      </c>
      <c r="F54" s="72" t="s">
        <v>74</v>
      </c>
    </row>
    <row r="55" spans="1:11" ht="25.5" customHeight="1">
      <c r="A55" s="206"/>
      <c r="B55" s="209"/>
      <c r="C55" s="209"/>
      <c r="D55" s="71" t="s">
        <v>24</v>
      </c>
      <c r="E55" s="71" t="s">
        <v>17</v>
      </c>
      <c r="F55" s="72" t="s">
        <v>25</v>
      </c>
    </row>
    <row r="56" spans="1:11" ht="25.5" customHeight="1">
      <c r="A56" s="206"/>
      <c r="B56" s="210" t="str">
        <f>계약현황공개!C41</f>
        <v>2024.12.13.</v>
      </c>
      <c r="C56" s="212" t="str">
        <f>계약현황공개!E41</f>
        <v>2025.01.01. ~ 2025.12.31.</v>
      </c>
      <c r="D56" s="214">
        <f>계약현황공개!C39</f>
        <v>15723600</v>
      </c>
      <c r="E56" s="214">
        <f>계약현황공개!E40</f>
        <v>14928000</v>
      </c>
      <c r="F56" s="216">
        <f>E56/D56</f>
        <v>0.94940090055712434</v>
      </c>
    </row>
    <row r="57" spans="1:11" ht="25.5" customHeight="1">
      <c r="A57" s="207"/>
      <c r="B57" s="211"/>
      <c r="C57" s="213"/>
      <c r="D57" s="215"/>
      <c r="E57" s="215"/>
      <c r="F57" s="217"/>
      <c r="K57" t="s">
        <v>99</v>
      </c>
    </row>
    <row r="58" spans="1:11" ht="25.5" customHeight="1">
      <c r="A58" s="188" t="s">
        <v>18</v>
      </c>
      <c r="B58" s="85" t="s">
        <v>19</v>
      </c>
      <c r="C58" s="85" t="s">
        <v>28</v>
      </c>
      <c r="D58" s="190" t="s">
        <v>20</v>
      </c>
      <c r="E58" s="191"/>
      <c r="F58" s="192"/>
    </row>
    <row r="59" spans="1:11" ht="30" customHeight="1">
      <c r="A59" s="189"/>
      <c r="B59" s="86" t="str">
        <f>계약현황공개!E43</f>
        <v>㈜도솔전기안전</v>
      </c>
      <c r="C59" s="87" t="s">
        <v>262</v>
      </c>
      <c r="D59" s="193" t="str">
        <f>계약현황공개!E44</f>
        <v>경기도 성남시 분당구</v>
      </c>
      <c r="E59" s="194"/>
      <c r="F59" s="195"/>
    </row>
    <row r="60" spans="1:11" ht="30" customHeight="1">
      <c r="A60" s="73" t="s">
        <v>27</v>
      </c>
      <c r="B60" s="196" t="s">
        <v>73</v>
      </c>
      <c r="C60" s="197"/>
      <c r="D60" s="197"/>
      <c r="E60" s="197"/>
      <c r="F60" s="198"/>
    </row>
    <row r="61" spans="1:11" ht="30" customHeight="1">
      <c r="A61" s="73" t="s">
        <v>26</v>
      </c>
      <c r="B61" s="199" t="s">
        <v>70</v>
      </c>
      <c r="C61" s="200"/>
      <c r="D61" s="200"/>
      <c r="E61" s="200"/>
      <c r="F61" s="201"/>
    </row>
    <row r="62" spans="1:11" ht="25.5" customHeight="1" thickBot="1">
      <c r="A62" s="74" t="s">
        <v>21</v>
      </c>
      <c r="B62" s="185"/>
      <c r="C62" s="186"/>
      <c r="D62" s="186"/>
      <c r="E62" s="186"/>
      <c r="F62" s="187"/>
    </row>
    <row r="63" spans="1:11" ht="33.75" customHeight="1">
      <c r="A63" s="70" t="s">
        <v>14</v>
      </c>
      <c r="B63" s="202" t="str">
        <f>계약현황공개!C45</f>
        <v>2025년 인터넷망 사용 신청</v>
      </c>
      <c r="C63" s="203"/>
      <c r="D63" s="203"/>
      <c r="E63" s="203"/>
      <c r="F63" s="204"/>
    </row>
    <row r="64" spans="1:11" ht="25.5" customHeight="1">
      <c r="A64" s="205" t="s">
        <v>22</v>
      </c>
      <c r="B64" s="208" t="s">
        <v>15</v>
      </c>
      <c r="C64" s="208" t="s">
        <v>56</v>
      </c>
      <c r="D64" s="71" t="s">
        <v>23</v>
      </c>
      <c r="E64" s="71" t="s">
        <v>16</v>
      </c>
      <c r="F64" s="72" t="s">
        <v>74</v>
      </c>
    </row>
    <row r="65" spans="1:11" ht="25.5" customHeight="1">
      <c r="A65" s="206"/>
      <c r="B65" s="209"/>
      <c r="C65" s="209"/>
      <c r="D65" s="71" t="s">
        <v>24</v>
      </c>
      <c r="E65" s="71" t="s">
        <v>17</v>
      </c>
      <c r="F65" s="72" t="s">
        <v>25</v>
      </c>
    </row>
    <row r="66" spans="1:11" ht="25.5" customHeight="1">
      <c r="A66" s="206"/>
      <c r="B66" s="210" t="str">
        <f>계약현황공개!C48</f>
        <v>2024.12.19.</v>
      </c>
      <c r="C66" s="212" t="str">
        <f>계약현황공개!E48</f>
        <v>2025.01.01. ~ 2025.12.31.</v>
      </c>
      <c r="D66" s="214">
        <f>계약현황공개!C46</f>
        <v>6960000</v>
      </c>
      <c r="E66" s="214">
        <f>계약현황공개!E46</f>
        <v>6600000</v>
      </c>
      <c r="F66" s="216">
        <f>E66/D66</f>
        <v>0.94827586206896552</v>
      </c>
    </row>
    <row r="67" spans="1:11" ht="25.5" customHeight="1">
      <c r="A67" s="207"/>
      <c r="B67" s="211"/>
      <c r="C67" s="213"/>
      <c r="D67" s="215"/>
      <c r="E67" s="215"/>
      <c r="F67" s="217"/>
      <c r="K67" t="s">
        <v>99</v>
      </c>
    </row>
    <row r="68" spans="1:11" ht="25.5" customHeight="1">
      <c r="A68" s="188" t="s">
        <v>18</v>
      </c>
      <c r="B68" s="85" t="s">
        <v>19</v>
      </c>
      <c r="C68" s="85" t="s">
        <v>28</v>
      </c>
      <c r="D68" s="190" t="s">
        <v>20</v>
      </c>
      <c r="E68" s="191"/>
      <c r="F68" s="192"/>
    </row>
    <row r="69" spans="1:11" ht="30" customHeight="1">
      <c r="A69" s="189"/>
      <c r="B69" s="86" t="str">
        <f>계약현황공개!E50</f>
        <v>주식회사 케이티</v>
      </c>
      <c r="C69" s="87" t="s">
        <v>263</v>
      </c>
      <c r="D69" s="193" t="str">
        <f>계약현황공개!E51</f>
        <v>경기도 성남시 분당구</v>
      </c>
      <c r="E69" s="194"/>
      <c r="F69" s="195"/>
    </row>
    <row r="70" spans="1:11" ht="30" customHeight="1">
      <c r="A70" s="73" t="s">
        <v>27</v>
      </c>
      <c r="B70" s="196" t="s">
        <v>73</v>
      </c>
      <c r="C70" s="197"/>
      <c r="D70" s="197"/>
      <c r="E70" s="197"/>
      <c r="F70" s="198"/>
    </row>
    <row r="71" spans="1:11" ht="30" customHeight="1">
      <c r="A71" s="73" t="s">
        <v>26</v>
      </c>
      <c r="B71" s="199" t="s">
        <v>70</v>
      </c>
      <c r="C71" s="200"/>
      <c r="D71" s="200"/>
      <c r="E71" s="200"/>
      <c r="F71" s="201"/>
    </row>
    <row r="72" spans="1:11" ht="25.5" customHeight="1" thickBot="1">
      <c r="A72" s="74" t="s">
        <v>21</v>
      </c>
      <c r="B72" s="185"/>
      <c r="C72" s="186"/>
      <c r="D72" s="186"/>
      <c r="E72" s="186"/>
      <c r="F72" s="187"/>
    </row>
    <row r="73" spans="1:11" ht="33.75" customHeight="1">
      <c r="A73" s="70" t="s">
        <v>14</v>
      </c>
      <c r="B73" s="202" t="str">
        <f>계약현황공개!C52</f>
        <v>2024년 인터넷전화 사용 신청</v>
      </c>
      <c r="C73" s="203"/>
      <c r="D73" s="203"/>
      <c r="E73" s="203"/>
      <c r="F73" s="204"/>
    </row>
    <row r="74" spans="1:11" ht="25.5" customHeight="1">
      <c r="A74" s="205" t="s">
        <v>22</v>
      </c>
      <c r="B74" s="208" t="s">
        <v>15</v>
      </c>
      <c r="C74" s="208" t="s">
        <v>56</v>
      </c>
      <c r="D74" s="71" t="s">
        <v>23</v>
      </c>
      <c r="E74" s="71" t="s">
        <v>16</v>
      </c>
      <c r="F74" s="72" t="s">
        <v>74</v>
      </c>
    </row>
    <row r="75" spans="1:11" ht="25.5" customHeight="1">
      <c r="A75" s="206"/>
      <c r="B75" s="209"/>
      <c r="C75" s="209"/>
      <c r="D75" s="71" t="s">
        <v>24</v>
      </c>
      <c r="E75" s="71" t="s">
        <v>17</v>
      </c>
      <c r="F75" s="72" t="s">
        <v>25</v>
      </c>
    </row>
    <row r="76" spans="1:11" ht="25.5" customHeight="1">
      <c r="A76" s="206"/>
      <c r="B76" s="210" t="str">
        <f>계약현황공개!C55</f>
        <v>2024.12.19.</v>
      </c>
      <c r="C76" s="212" t="str">
        <f>계약현황공개!E55</f>
        <v>2025.01.01. ~ 2025.12.31.</v>
      </c>
      <c r="D76" s="214">
        <f>계약현황공개!C53</f>
        <v>3322200</v>
      </c>
      <c r="E76" s="214">
        <f>계약현황공개!E53</f>
        <v>3322200</v>
      </c>
      <c r="F76" s="216">
        <f>E76/D76</f>
        <v>1</v>
      </c>
    </row>
    <row r="77" spans="1:11" ht="25.5" customHeight="1">
      <c r="A77" s="207"/>
      <c r="B77" s="211"/>
      <c r="C77" s="213"/>
      <c r="D77" s="215"/>
      <c r="E77" s="215"/>
      <c r="F77" s="217"/>
      <c r="K77" t="s">
        <v>99</v>
      </c>
    </row>
    <row r="78" spans="1:11" ht="25.5" customHeight="1">
      <c r="A78" s="188" t="s">
        <v>18</v>
      </c>
      <c r="B78" s="85" t="s">
        <v>19</v>
      </c>
      <c r="C78" s="85" t="s">
        <v>28</v>
      </c>
      <c r="D78" s="190" t="s">
        <v>20</v>
      </c>
      <c r="E78" s="191"/>
      <c r="F78" s="192"/>
    </row>
    <row r="79" spans="1:11" ht="30" customHeight="1">
      <c r="A79" s="189"/>
      <c r="B79" s="86" t="str">
        <f>계약현황공개!E57</f>
        <v>주식회사 케이티</v>
      </c>
      <c r="C79" s="87" t="s">
        <v>263</v>
      </c>
      <c r="D79" s="193" t="str">
        <f>계약현황공개!E58</f>
        <v>경기도 성남시 분당구</v>
      </c>
      <c r="E79" s="194"/>
      <c r="F79" s="195"/>
    </row>
    <row r="80" spans="1:11" ht="30" customHeight="1">
      <c r="A80" s="73" t="s">
        <v>27</v>
      </c>
      <c r="B80" s="196" t="s">
        <v>73</v>
      </c>
      <c r="C80" s="197"/>
      <c r="D80" s="197"/>
      <c r="E80" s="197"/>
      <c r="F80" s="198"/>
    </row>
    <row r="81" spans="1:11" ht="30" customHeight="1">
      <c r="A81" s="73" t="s">
        <v>26</v>
      </c>
      <c r="B81" s="199" t="s">
        <v>70</v>
      </c>
      <c r="C81" s="200"/>
      <c r="D81" s="200"/>
      <c r="E81" s="200"/>
      <c r="F81" s="201"/>
    </row>
    <row r="82" spans="1:11" ht="25.5" customHeight="1" thickBot="1">
      <c r="A82" s="74" t="s">
        <v>21</v>
      </c>
      <c r="B82" s="185"/>
      <c r="C82" s="186"/>
      <c r="D82" s="186"/>
      <c r="E82" s="186"/>
      <c r="F82" s="187"/>
    </row>
    <row r="83" spans="1:11" ht="33.75" customHeight="1">
      <c r="A83" s="70" t="s">
        <v>14</v>
      </c>
      <c r="B83" s="202" t="str">
        <f>계약현황공개!C59</f>
        <v>2025년 청소년방과후아카데미 사무용복합기 임차</v>
      </c>
      <c r="C83" s="203"/>
      <c r="D83" s="203"/>
      <c r="E83" s="203"/>
      <c r="F83" s="204"/>
    </row>
    <row r="84" spans="1:11" ht="25.5" customHeight="1">
      <c r="A84" s="205" t="s">
        <v>22</v>
      </c>
      <c r="B84" s="208" t="s">
        <v>15</v>
      </c>
      <c r="C84" s="208" t="s">
        <v>56</v>
      </c>
      <c r="D84" s="71" t="s">
        <v>23</v>
      </c>
      <c r="E84" s="71" t="s">
        <v>16</v>
      </c>
      <c r="F84" s="72" t="s">
        <v>74</v>
      </c>
    </row>
    <row r="85" spans="1:11" ht="25.5" customHeight="1">
      <c r="A85" s="206"/>
      <c r="B85" s="209"/>
      <c r="C85" s="209"/>
      <c r="D85" s="71" t="s">
        <v>24</v>
      </c>
      <c r="E85" s="71" t="s">
        <v>17</v>
      </c>
      <c r="F85" s="72" t="s">
        <v>25</v>
      </c>
    </row>
    <row r="86" spans="1:11" ht="25.5" customHeight="1">
      <c r="A86" s="206"/>
      <c r="B86" s="210" t="str">
        <f>계약현황공개!C62</f>
        <v>2024.12.11.</v>
      </c>
      <c r="C86" s="212" t="str">
        <f>계약현황공개!E62</f>
        <v>2025.01.01. ~ 2025.12.31.</v>
      </c>
      <c r="D86" s="214">
        <f>계약현황공개!C60</f>
        <v>1680000</v>
      </c>
      <c r="E86" s="214">
        <f>계약현황공개!E60</f>
        <v>1620000</v>
      </c>
      <c r="F86" s="216">
        <f>E86/D86</f>
        <v>0.9642857142857143</v>
      </c>
    </row>
    <row r="87" spans="1:11" ht="25.5" customHeight="1">
      <c r="A87" s="207"/>
      <c r="B87" s="211"/>
      <c r="C87" s="213"/>
      <c r="D87" s="215"/>
      <c r="E87" s="215"/>
      <c r="F87" s="217"/>
      <c r="K87" t="s">
        <v>99</v>
      </c>
    </row>
    <row r="88" spans="1:11" ht="25.5" customHeight="1">
      <c r="A88" s="188" t="s">
        <v>18</v>
      </c>
      <c r="B88" s="85" t="s">
        <v>19</v>
      </c>
      <c r="C88" s="85" t="s">
        <v>28</v>
      </c>
      <c r="D88" s="190" t="s">
        <v>20</v>
      </c>
      <c r="E88" s="191"/>
      <c r="F88" s="192"/>
    </row>
    <row r="89" spans="1:11" ht="30" customHeight="1">
      <c r="A89" s="189"/>
      <c r="B89" s="86" t="str">
        <f>계약현황공개!E64</f>
        <v>신도종합서비스</v>
      </c>
      <c r="C89" s="87" t="s">
        <v>264</v>
      </c>
      <c r="D89" s="193" t="str">
        <f>계약현황공개!E65</f>
        <v>경기도 성남시 분당구</v>
      </c>
      <c r="E89" s="194"/>
      <c r="F89" s="195"/>
    </row>
    <row r="90" spans="1:11" ht="30" customHeight="1">
      <c r="A90" s="73" t="s">
        <v>27</v>
      </c>
      <c r="B90" s="196" t="s">
        <v>73</v>
      </c>
      <c r="C90" s="197"/>
      <c r="D90" s="197"/>
      <c r="E90" s="197"/>
      <c r="F90" s="198"/>
    </row>
    <row r="91" spans="1:11" ht="30" customHeight="1">
      <c r="A91" s="73" t="s">
        <v>26</v>
      </c>
      <c r="B91" s="199" t="s">
        <v>70</v>
      </c>
      <c r="C91" s="200"/>
      <c r="D91" s="200"/>
      <c r="E91" s="200"/>
      <c r="F91" s="201"/>
    </row>
    <row r="92" spans="1:11" ht="25.5" customHeight="1" thickBot="1">
      <c r="A92" s="74" t="s">
        <v>21</v>
      </c>
      <c r="B92" s="185"/>
      <c r="C92" s="186"/>
      <c r="D92" s="186"/>
      <c r="E92" s="186"/>
      <c r="F92" s="187"/>
    </row>
    <row r="93" spans="1:11" ht="33.75" customHeight="1">
      <c r="A93" s="70" t="s">
        <v>14</v>
      </c>
      <c r="B93" s="202" t="str">
        <f>계약현황공개!C66</f>
        <v>2025년 차염발생장치(소금불 전기분해장치) 렌탈</v>
      </c>
      <c r="C93" s="203"/>
      <c r="D93" s="203"/>
      <c r="E93" s="203"/>
      <c r="F93" s="204"/>
    </row>
    <row r="94" spans="1:11" ht="25.5" customHeight="1">
      <c r="A94" s="205" t="s">
        <v>22</v>
      </c>
      <c r="B94" s="208" t="s">
        <v>15</v>
      </c>
      <c r="C94" s="208" t="s">
        <v>56</v>
      </c>
      <c r="D94" s="71" t="s">
        <v>23</v>
      </c>
      <c r="E94" s="71" t="s">
        <v>16</v>
      </c>
      <c r="F94" s="72" t="s">
        <v>74</v>
      </c>
    </row>
    <row r="95" spans="1:11" ht="25.5" customHeight="1">
      <c r="A95" s="206"/>
      <c r="B95" s="209"/>
      <c r="C95" s="209"/>
      <c r="D95" s="71" t="s">
        <v>24</v>
      </c>
      <c r="E95" s="71" t="s">
        <v>17</v>
      </c>
      <c r="F95" s="72" t="s">
        <v>25</v>
      </c>
    </row>
    <row r="96" spans="1:11" ht="25.5" customHeight="1">
      <c r="A96" s="206"/>
      <c r="B96" s="210" t="str">
        <f>계약현황공개!C69</f>
        <v>2024.12.11.</v>
      </c>
      <c r="C96" s="212" t="str">
        <f>계약현황공개!E69</f>
        <v>2025.01.01. ~ 2025.12.31.</v>
      </c>
      <c r="D96" s="214">
        <f>계약현황공개!C67</f>
        <v>12600000</v>
      </c>
      <c r="E96" s="214">
        <f>계약현황공개!E67</f>
        <v>11880000</v>
      </c>
      <c r="F96" s="216">
        <f>E96/D96</f>
        <v>0.94285714285714284</v>
      </c>
    </row>
    <row r="97" spans="1:11" ht="25.5" customHeight="1">
      <c r="A97" s="207"/>
      <c r="B97" s="211"/>
      <c r="C97" s="213"/>
      <c r="D97" s="215"/>
      <c r="E97" s="215"/>
      <c r="F97" s="217"/>
      <c r="K97" t="s">
        <v>99</v>
      </c>
    </row>
    <row r="98" spans="1:11" ht="25.5" customHeight="1">
      <c r="A98" s="188" t="s">
        <v>18</v>
      </c>
      <c r="B98" s="85" t="s">
        <v>19</v>
      </c>
      <c r="C98" s="85" t="s">
        <v>28</v>
      </c>
      <c r="D98" s="190" t="s">
        <v>20</v>
      </c>
      <c r="E98" s="191"/>
      <c r="F98" s="192"/>
    </row>
    <row r="99" spans="1:11" ht="30" customHeight="1">
      <c r="A99" s="189"/>
      <c r="B99" s="86" t="str">
        <f>계약현황공개!E71</f>
        <v>주식회사 하이클로(Hyclor)</v>
      </c>
      <c r="C99" s="87" t="s">
        <v>265</v>
      </c>
      <c r="D99" s="193" t="str">
        <f>계약현황공개!E72</f>
        <v>부산광역시 해운대구</v>
      </c>
      <c r="E99" s="194"/>
      <c r="F99" s="195"/>
    </row>
    <row r="100" spans="1:11" ht="30" customHeight="1">
      <c r="A100" s="73" t="s">
        <v>27</v>
      </c>
      <c r="B100" s="196" t="s">
        <v>73</v>
      </c>
      <c r="C100" s="197"/>
      <c r="D100" s="197"/>
      <c r="E100" s="197"/>
      <c r="F100" s="198"/>
    </row>
    <row r="101" spans="1:11" ht="30" customHeight="1">
      <c r="A101" s="73" t="s">
        <v>26</v>
      </c>
      <c r="B101" s="199" t="s">
        <v>70</v>
      </c>
      <c r="C101" s="200"/>
      <c r="D101" s="200"/>
      <c r="E101" s="200"/>
      <c r="F101" s="201"/>
    </row>
    <row r="102" spans="1:11" ht="25.5" customHeight="1" thickBot="1">
      <c r="A102" s="74" t="s">
        <v>21</v>
      </c>
      <c r="B102" s="185"/>
      <c r="C102" s="186"/>
      <c r="D102" s="186"/>
      <c r="E102" s="186"/>
      <c r="F102" s="187"/>
    </row>
    <row r="103" spans="1:11" ht="33.75" customHeight="1">
      <c r="A103" s="70" t="s">
        <v>14</v>
      </c>
      <c r="B103" s="202" t="str">
        <f>계약현황공개!C73</f>
        <v>2025년 횐경위생 위탁관리 렌탈</v>
      </c>
      <c r="C103" s="203"/>
      <c r="D103" s="203"/>
      <c r="E103" s="203"/>
      <c r="F103" s="204"/>
    </row>
    <row r="104" spans="1:11" ht="25.5" customHeight="1">
      <c r="A104" s="205" t="s">
        <v>22</v>
      </c>
      <c r="B104" s="208" t="s">
        <v>15</v>
      </c>
      <c r="C104" s="208" t="s">
        <v>56</v>
      </c>
      <c r="D104" s="71" t="s">
        <v>23</v>
      </c>
      <c r="E104" s="71" t="s">
        <v>16</v>
      </c>
      <c r="F104" s="72" t="s">
        <v>74</v>
      </c>
    </row>
    <row r="105" spans="1:11" ht="25.5" customHeight="1">
      <c r="A105" s="206"/>
      <c r="B105" s="209"/>
      <c r="C105" s="209"/>
      <c r="D105" s="71" t="s">
        <v>24</v>
      </c>
      <c r="E105" s="71" t="s">
        <v>17</v>
      </c>
      <c r="F105" s="72" t="s">
        <v>25</v>
      </c>
    </row>
    <row r="106" spans="1:11" ht="25.5" customHeight="1">
      <c r="A106" s="206"/>
      <c r="B106" s="210" t="str">
        <f>계약현황공개!C76</f>
        <v>2024.12.11.</v>
      </c>
      <c r="C106" s="212" t="str">
        <f>계약현황공개!E76</f>
        <v>2025.01.01. ~ 2025.12.31.</v>
      </c>
      <c r="D106" s="214">
        <f>계약현황공개!C74</f>
        <v>13440000</v>
      </c>
      <c r="E106" s="214">
        <f>계약현황공개!E74</f>
        <v>12650400</v>
      </c>
      <c r="F106" s="216">
        <f>E106/D106</f>
        <v>0.94125000000000003</v>
      </c>
    </row>
    <row r="107" spans="1:11" ht="25.5" customHeight="1">
      <c r="A107" s="207"/>
      <c r="B107" s="211"/>
      <c r="C107" s="213"/>
      <c r="D107" s="215"/>
      <c r="E107" s="215"/>
      <c r="F107" s="217"/>
      <c r="K107" t="s">
        <v>99</v>
      </c>
    </row>
    <row r="108" spans="1:11" ht="25.5" customHeight="1">
      <c r="A108" s="188" t="s">
        <v>18</v>
      </c>
      <c r="B108" s="85" t="s">
        <v>19</v>
      </c>
      <c r="C108" s="85" t="s">
        <v>28</v>
      </c>
      <c r="D108" s="190" t="s">
        <v>20</v>
      </c>
      <c r="E108" s="191"/>
      <c r="F108" s="192"/>
    </row>
    <row r="109" spans="1:11" ht="30" customHeight="1">
      <c r="A109" s="189"/>
      <c r="B109" s="86" t="str">
        <f>계약현황공개!E78</f>
        <v>주식회사 현대렌탈케어</v>
      </c>
      <c r="C109" s="87" t="s">
        <v>266</v>
      </c>
      <c r="D109" s="193" t="str">
        <f>계약현황공개!E79</f>
        <v>서울특별시 강동구 올림픽로</v>
      </c>
      <c r="E109" s="194"/>
      <c r="F109" s="195"/>
    </row>
    <row r="110" spans="1:11" ht="30" customHeight="1">
      <c r="A110" s="73" t="s">
        <v>27</v>
      </c>
      <c r="B110" s="196" t="s">
        <v>73</v>
      </c>
      <c r="C110" s="197"/>
      <c r="D110" s="197"/>
      <c r="E110" s="197"/>
      <c r="F110" s="198"/>
    </row>
    <row r="111" spans="1:11" ht="30" customHeight="1">
      <c r="A111" s="73" t="s">
        <v>26</v>
      </c>
      <c r="B111" s="199" t="s">
        <v>70</v>
      </c>
      <c r="C111" s="200"/>
      <c r="D111" s="200"/>
      <c r="E111" s="200"/>
      <c r="F111" s="201"/>
    </row>
    <row r="112" spans="1:11" ht="25.5" customHeight="1" thickBot="1">
      <c r="A112" s="74" t="s">
        <v>21</v>
      </c>
      <c r="B112" s="185"/>
      <c r="C112" s="186"/>
      <c r="D112" s="186"/>
      <c r="E112" s="186"/>
      <c r="F112" s="187"/>
    </row>
    <row r="113" spans="1:11" ht="33.75" customHeight="1">
      <c r="A113" s="70" t="s">
        <v>14</v>
      </c>
      <c r="B113" s="202" t="str">
        <f>계약현황공개!C80</f>
        <v>2025년 방역소독 위탁관리</v>
      </c>
      <c r="C113" s="203"/>
      <c r="D113" s="203"/>
      <c r="E113" s="203"/>
      <c r="F113" s="204"/>
    </row>
    <row r="114" spans="1:11" ht="25.5" customHeight="1">
      <c r="A114" s="205" t="s">
        <v>22</v>
      </c>
      <c r="B114" s="208" t="s">
        <v>15</v>
      </c>
      <c r="C114" s="208" t="s">
        <v>56</v>
      </c>
      <c r="D114" s="71" t="s">
        <v>23</v>
      </c>
      <c r="E114" s="71" t="s">
        <v>16</v>
      </c>
      <c r="F114" s="72" t="s">
        <v>74</v>
      </c>
    </row>
    <row r="115" spans="1:11" ht="25.5" customHeight="1">
      <c r="A115" s="206"/>
      <c r="B115" s="209"/>
      <c r="C115" s="209"/>
      <c r="D115" s="71" t="s">
        <v>24</v>
      </c>
      <c r="E115" s="71" t="s">
        <v>17</v>
      </c>
      <c r="F115" s="72" t="s">
        <v>25</v>
      </c>
    </row>
    <row r="116" spans="1:11" ht="25.5" customHeight="1">
      <c r="A116" s="206"/>
      <c r="B116" s="210" t="str">
        <f>계약현황공개!C83</f>
        <v>2024.12.11.</v>
      </c>
      <c r="C116" s="212" t="str">
        <f>계약현황공개!E83</f>
        <v>2025.01.01. ~ 2025.12.31.</v>
      </c>
      <c r="D116" s="214">
        <f>계약현황공개!C81</f>
        <v>7150000</v>
      </c>
      <c r="E116" s="214">
        <f>계약현황공개!E81</f>
        <v>3300000</v>
      </c>
      <c r="F116" s="216">
        <f>E116/D116</f>
        <v>0.46153846153846156</v>
      </c>
    </row>
    <row r="117" spans="1:11" ht="25.5" customHeight="1">
      <c r="A117" s="207"/>
      <c r="B117" s="211"/>
      <c r="C117" s="213"/>
      <c r="D117" s="215"/>
      <c r="E117" s="215"/>
      <c r="F117" s="217"/>
      <c r="K117" t="s">
        <v>99</v>
      </c>
    </row>
    <row r="118" spans="1:11" ht="25.5" customHeight="1">
      <c r="A118" s="188" t="s">
        <v>18</v>
      </c>
      <c r="B118" s="85" t="s">
        <v>19</v>
      </c>
      <c r="C118" s="85" t="s">
        <v>28</v>
      </c>
      <c r="D118" s="190" t="s">
        <v>20</v>
      </c>
      <c r="E118" s="191"/>
      <c r="F118" s="192"/>
    </row>
    <row r="119" spans="1:11" ht="30" customHeight="1">
      <c r="A119" s="189"/>
      <c r="B119" s="86" t="str">
        <f>계약현황공개!E85</f>
        <v>주식회사 한창</v>
      </c>
      <c r="C119" s="87" t="s">
        <v>267</v>
      </c>
      <c r="D119" s="193" t="str">
        <f>계약현황공개!E86</f>
        <v xml:space="preserve">경기도 성남시 중원구 </v>
      </c>
      <c r="E119" s="194"/>
      <c r="F119" s="195"/>
    </row>
    <row r="120" spans="1:11" ht="30" customHeight="1">
      <c r="A120" s="73" t="s">
        <v>27</v>
      </c>
      <c r="B120" s="196" t="s">
        <v>73</v>
      </c>
      <c r="C120" s="197"/>
      <c r="D120" s="197"/>
      <c r="E120" s="197"/>
      <c r="F120" s="198"/>
    </row>
    <row r="121" spans="1:11" ht="30" customHeight="1">
      <c r="A121" s="73" t="s">
        <v>26</v>
      </c>
      <c r="B121" s="199" t="s">
        <v>70</v>
      </c>
      <c r="C121" s="200"/>
      <c r="D121" s="200"/>
      <c r="E121" s="200"/>
      <c r="F121" s="201"/>
    </row>
    <row r="122" spans="1:11" ht="25.5" customHeight="1" thickBot="1">
      <c r="A122" s="74" t="s">
        <v>21</v>
      </c>
      <c r="B122" s="185"/>
      <c r="C122" s="186"/>
      <c r="D122" s="186"/>
      <c r="E122" s="186"/>
      <c r="F122" s="187"/>
    </row>
    <row r="123" spans="1:11" ht="33.75" customHeight="1">
      <c r="A123" s="70" t="s">
        <v>14</v>
      </c>
      <c r="B123" s="202" t="str">
        <f>계약현황공개!C87</f>
        <v>2025년 사무용복합기 임차</v>
      </c>
      <c r="C123" s="203"/>
      <c r="D123" s="203"/>
      <c r="E123" s="203"/>
      <c r="F123" s="204"/>
    </row>
    <row r="124" spans="1:11" ht="25.5" customHeight="1">
      <c r="A124" s="205" t="s">
        <v>22</v>
      </c>
      <c r="B124" s="208" t="s">
        <v>15</v>
      </c>
      <c r="C124" s="208" t="s">
        <v>56</v>
      </c>
      <c r="D124" s="71" t="s">
        <v>23</v>
      </c>
      <c r="E124" s="71" t="s">
        <v>16</v>
      </c>
      <c r="F124" s="72" t="s">
        <v>74</v>
      </c>
    </row>
    <row r="125" spans="1:11" ht="25.5" customHeight="1">
      <c r="A125" s="206"/>
      <c r="B125" s="209"/>
      <c r="C125" s="209"/>
      <c r="D125" s="71" t="s">
        <v>24</v>
      </c>
      <c r="E125" s="71" t="s">
        <v>17</v>
      </c>
      <c r="F125" s="72" t="s">
        <v>25</v>
      </c>
    </row>
    <row r="126" spans="1:11" ht="25.5" customHeight="1">
      <c r="A126" s="206"/>
      <c r="B126" s="210" t="str">
        <f>계약현황공개!C90</f>
        <v>2024.12.11.</v>
      </c>
      <c r="C126" s="212" t="str">
        <f>계약현황공개!E90</f>
        <v>2025.01.01. ~ 2025.12.31.</v>
      </c>
      <c r="D126" s="214">
        <f>계약현황공개!C88</f>
        <v>6720000</v>
      </c>
      <c r="E126" s="214">
        <f>계약현황공개!E88</f>
        <v>6480000</v>
      </c>
      <c r="F126" s="216">
        <f>E126/D126</f>
        <v>0.9642857142857143</v>
      </c>
    </row>
    <row r="127" spans="1:11" ht="25.5" customHeight="1">
      <c r="A127" s="207"/>
      <c r="B127" s="211"/>
      <c r="C127" s="213"/>
      <c r="D127" s="215"/>
      <c r="E127" s="215"/>
      <c r="F127" s="217"/>
      <c r="K127" t="s">
        <v>99</v>
      </c>
    </row>
    <row r="128" spans="1:11" ht="25.5" customHeight="1">
      <c r="A128" s="188" t="s">
        <v>18</v>
      </c>
      <c r="B128" s="85" t="s">
        <v>19</v>
      </c>
      <c r="C128" s="85" t="s">
        <v>28</v>
      </c>
      <c r="D128" s="190" t="s">
        <v>20</v>
      </c>
      <c r="E128" s="191"/>
      <c r="F128" s="192"/>
    </row>
    <row r="129" spans="1:11" ht="30" customHeight="1">
      <c r="A129" s="189"/>
      <c r="B129" s="86" t="str">
        <f>계약현황공개!E92</f>
        <v>신도종합서비스</v>
      </c>
      <c r="C129" s="87" t="s">
        <v>264</v>
      </c>
      <c r="D129" s="193" t="str">
        <f>계약현황공개!E93</f>
        <v>경기도 성남시 분당구</v>
      </c>
      <c r="E129" s="194"/>
      <c r="F129" s="195"/>
    </row>
    <row r="130" spans="1:11" ht="30" customHeight="1">
      <c r="A130" s="73" t="s">
        <v>27</v>
      </c>
      <c r="B130" s="196" t="s">
        <v>73</v>
      </c>
      <c r="C130" s="197"/>
      <c r="D130" s="197"/>
      <c r="E130" s="197"/>
      <c r="F130" s="198"/>
    </row>
    <row r="131" spans="1:11" ht="30" customHeight="1">
      <c r="A131" s="73" t="s">
        <v>26</v>
      </c>
      <c r="B131" s="199" t="s">
        <v>70</v>
      </c>
      <c r="C131" s="200"/>
      <c r="D131" s="200"/>
      <c r="E131" s="200"/>
      <c r="F131" s="201"/>
    </row>
    <row r="132" spans="1:11" ht="25.5" customHeight="1" thickBot="1">
      <c r="A132" s="74" t="s">
        <v>21</v>
      </c>
      <c r="B132" s="185"/>
      <c r="C132" s="186"/>
      <c r="D132" s="186"/>
      <c r="E132" s="186"/>
      <c r="F132" s="187"/>
    </row>
    <row r="133" spans="1:11" ht="33.75" customHeight="1">
      <c r="A133" s="70" t="s">
        <v>14</v>
      </c>
      <c r="B133" s="202" t="str">
        <f>계약현황공개!C94</f>
        <v>2025년 무인경비시스템 위탁관리</v>
      </c>
      <c r="C133" s="203"/>
      <c r="D133" s="203"/>
      <c r="E133" s="203"/>
      <c r="F133" s="204"/>
    </row>
    <row r="134" spans="1:11" ht="25.5" customHeight="1">
      <c r="A134" s="205" t="s">
        <v>22</v>
      </c>
      <c r="B134" s="208" t="s">
        <v>15</v>
      </c>
      <c r="C134" s="208" t="s">
        <v>56</v>
      </c>
      <c r="D134" s="71" t="s">
        <v>23</v>
      </c>
      <c r="E134" s="71" t="s">
        <v>16</v>
      </c>
      <c r="F134" s="72" t="s">
        <v>74</v>
      </c>
    </row>
    <row r="135" spans="1:11" ht="25.5" customHeight="1">
      <c r="A135" s="206"/>
      <c r="B135" s="209"/>
      <c r="C135" s="209"/>
      <c r="D135" s="71" t="s">
        <v>24</v>
      </c>
      <c r="E135" s="71" t="s">
        <v>17</v>
      </c>
      <c r="F135" s="72" t="s">
        <v>25</v>
      </c>
    </row>
    <row r="136" spans="1:11" ht="25.5" customHeight="1">
      <c r="A136" s="206"/>
      <c r="B136" s="210" t="str">
        <f>계약현황공개!C97</f>
        <v>2024.12.11.</v>
      </c>
      <c r="C136" s="212" t="str">
        <f>계약현황공개!E97</f>
        <v>2025.01.01. ~ 2025.12.31.</v>
      </c>
      <c r="D136" s="214">
        <f>계약현황공개!C95</f>
        <v>4716000</v>
      </c>
      <c r="E136" s="214">
        <f>계약현황공개!E95</f>
        <v>4620000</v>
      </c>
      <c r="F136" s="216">
        <f>E136/D136</f>
        <v>0.97964376590330793</v>
      </c>
    </row>
    <row r="137" spans="1:11" ht="25.5" customHeight="1">
      <c r="A137" s="207"/>
      <c r="B137" s="211"/>
      <c r="C137" s="213"/>
      <c r="D137" s="215"/>
      <c r="E137" s="215"/>
      <c r="F137" s="217"/>
      <c r="K137" t="s">
        <v>99</v>
      </c>
    </row>
    <row r="138" spans="1:11" ht="25.5" customHeight="1">
      <c r="A138" s="188" t="s">
        <v>18</v>
      </c>
      <c r="B138" s="85" t="s">
        <v>19</v>
      </c>
      <c r="C138" s="85" t="s">
        <v>28</v>
      </c>
      <c r="D138" s="190" t="s">
        <v>20</v>
      </c>
      <c r="E138" s="191"/>
      <c r="F138" s="192"/>
    </row>
    <row r="139" spans="1:11" ht="30" customHeight="1">
      <c r="A139" s="189"/>
      <c r="B139" s="86" t="str">
        <f>계약현황공개!E99</f>
        <v>㈜에스원</v>
      </c>
      <c r="C139" s="87" t="s">
        <v>268</v>
      </c>
      <c r="D139" s="193" t="str">
        <f>계약현황공개!E100</f>
        <v xml:space="preserve">서울특별시 중구 세종대로 </v>
      </c>
      <c r="E139" s="194"/>
      <c r="F139" s="195"/>
    </row>
    <row r="140" spans="1:11" ht="30" customHeight="1">
      <c r="A140" s="73" t="s">
        <v>27</v>
      </c>
      <c r="B140" s="196" t="s">
        <v>73</v>
      </c>
      <c r="C140" s="197"/>
      <c r="D140" s="197"/>
      <c r="E140" s="197"/>
      <c r="F140" s="198"/>
    </row>
    <row r="141" spans="1:11" ht="30" customHeight="1">
      <c r="A141" s="73" t="s">
        <v>26</v>
      </c>
      <c r="B141" s="199" t="s">
        <v>70</v>
      </c>
      <c r="C141" s="200"/>
      <c r="D141" s="200"/>
      <c r="E141" s="200"/>
      <c r="F141" s="201"/>
    </row>
    <row r="142" spans="1:11" ht="25.5" customHeight="1" thickBot="1">
      <c r="A142" s="74" t="s">
        <v>21</v>
      </c>
      <c r="B142" s="185"/>
      <c r="C142" s="186"/>
      <c r="D142" s="186"/>
      <c r="E142" s="186"/>
      <c r="F142" s="187"/>
    </row>
    <row r="143" spans="1:11" ht="33.75" hidden="1" customHeight="1">
      <c r="A143" s="70" t="s">
        <v>14</v>
      </c>
      <c r="B143" s="202">
        <f>계약현황공개!C101</f>
        <v>0</v>
      </c>
      <c r="C143" s="203"/>
      <c r="D143" s="203"/>
      <c r="E143" s="203"/>
      <c r="F143" s="204"/>
    </row>
    <row r="144" spans="1:11" ht="25.5" hidden="1" customHeight="1">
      <c r="A144" s="205" t="s">
        <v>22</v>
      </c>
      <c r="B144" s="208" t="s">
        <v>15</v>
      </c>
      <c r="C144" s="208" t="s">
        <v>56</v>
      </c>
      <c r="D144" s="71" t="s">
        <v>23</v>
      </c>
      <c r="E144" s="71" t="s">
        <v>16</v>
      </c>
      <c r="F144" s="72" t="s">
        <v>74</v>
      </c>
    </row>
    <row r="145" spans="1:11" ht="25.5" hidden="1" customHeight="1">
      <c r="A145" s="206"/>
      <c r="B145" s="209"/>
      <c r="C145" s="209"/>
      <c r="D145" s="71" t="s">
        <v>24</v>
      </c>
      <c r="E145" s="71" t="s">
        <v>17</v>
      </c>
      <c r="F145" s="72" t="s">
        <v>25</v>
      </c>
    </row>
    <row r="146" spans="1:11" ht="25.5" hidden="1" customHeight="1">
      <c r="A146" s="206"/>
      <c r="B146" s="210">
        <f>계약현황공개!C104</f>
        <v>0</v>
      </c>
      <c r="C146" s="212">
        <f>계약현황공개!E104</f>
        <v>0</v>
      </c>
      <c r="D146" s="214">
        <f>계약현황공개!C102</f>
        <v>0</v>
      </c>
      <c r="E146" s="214">
        <f>계약현황공개!E102</f>
        <v>0</v>
      </c>
      <c r="F146" s="216" t="e">
        <f>E146/D146</f>
        <v>#DIV/0!</v>
      </c>
    </row>
    <row r="147" spans="1:11" ht="25.5" hidden="1" customHeight="1">
      <c r="A147" s="207"/>
      <c r="B147" s="211"/>
      <c r="C147" s="213"/>
      <c r="D147" s="215"/>
      <c r="E147" s="215"/>
      <c r="F147" s="217"/>
      <c r="K147" t="s">
        <v>99</v>
      </c>
    </row>
    <row r="148" spans="1:11" ht="25.5" hidden="1" customHeight="1">
      <c r="A148" s="188" t="s">
        <v>18</v>
      </c>
      <c r="B148" s="85" t="s">
        <v>19</v>
      </c>
      <c r="C148" s="85" t="s">
        <v>28</v>
      </c>
      <c r="D148" s="190" t="s">
        <v>20</v>
      </c>
      <c r="E148" s="191"/>
      <c r="F148" s="192"/>
    </row>
    <row r="149" spans="1:11" ht="30" hidden="1" customHeight="1">
      <c r="A149" s="189"/>
      <c r="B149" s="86">
        <f>계약현황공개!E106</f>
        <v>0</v>
      </c>
      <c r="C149" s="87"/>
      <c r="D149" s="193">
        <f>계약현황공개!E107</f>
        <v>0</v>
      </c>
      <c r="E149" s="194"/>
      <c r="F149" s="195"/>
    </row>
    <row r="150" spans="1:11" ht="30" hidden="1" customHeight="1">
      <c r="A150" s="73" t="s">
        <v>27</v>
      </c>
      <c r="B150" s="196" t="s">
        <v>73</v>
      </c>
      <c r="C150" s="197"/>
      <c r="D150" s="197"/>
      <c r="E150" s="197"/>
      <c r="F150" s="198"/>
    </row>
    <row r="151" spans="1:11" ht="30" hidden="1" customHeight="1">
      <c r="A151" s="73" t="s">
        <v>26</v>
      </c>
      <c r="B151" s="199" t="s">
        <v>70</v>
      </c>
      <c r="C151" s="200"/>
      <c r="D151" s="200"/>
      <c r="E151" s="200"/>
      <c r="F151" s="201"/>
    </row>
    <row r="152" spans="1:11" ht="25.5" hidden="1" customHeight="1" thickBot="1">
      <c r="A152" s="74" t="s">
        <v>21</v>
      </c>
      <c r="B152" s="185"/>
      <c r="C152" s="186"/>
      <c r="D152" s="186"/>
      <c r="E152" s="186"/>
      <c r="F152" s="187"/>
    </row>
    <row r="153" spans="1:11" ht="33.75" hidden="1" customHeight="1">
      <c r="A153" s="70" t="s">
        <v>14</v>
      </c>
      <c r="B153" s="202">
        <f>계약현황공개!C108</f>
        <v>0</v>
      </c>
      <c r="C153" s="203"/>
      <c r="D153" s="203"/>
      <c r="E153" s="203"/>
      <c r="F153" s="204"/>
    </row>
    <row r="154" spans="1:11" ht="25.5" hidden="1" customHeight="1">
      <c r="A154" s="205" t="s">
        <v>22</v>
      </c>
      <c r="B154" s="208" t="s">
        <v>15</v>
      </c>
      <c r="C154" s="208" t="s">
        <v>56</v>
      </c>
      <c r="D154" s="71" t="s">
        <v>23</v>
      </c>
      <c r="E154" s="71" t="s">
        <v>16</v>
      </c>
      <c r="F154" s="72" t="s">
        <v>74</v>
      </c>
    </row>
    <row r="155" spans="1:11" ht="25.5" hidden="1" customHeight="1">
      <c r="A155" s="206"/>
      <c r="B155" s="209"/>
      <c r="C155" s="209"/>
      <c r="D155" s="71" t="s">
        <v>24</v>
      </c>
      <c r="E155" s="71" t="s">
        <v>17</v>
      </c>
      <c r="F155" s="72" t="s">
        <v>25</v>
      </c>
    </row>
    <row r="156" spans="1:11" ht="25.5" hidden="1" customHeight="1">
      <c r="A156" s="206"/>
      <c r="B156" s="210">
        <f>계약현황공개!C111</f>
        <v>0</v>
      </c>
      <c r="C156" s="212">
        <f>계약현황공개!E111</f>
        <v>0</v>
      </c>
      <c r="D156" s="214">
        <f>계약현황공개!C109</f>
        <v>0</v>
      </c>
      <c r="E156" s="214">
        <f>계약현황공개!E109</f>
        <v>0</v>
      </c>
      <c r="F156" s="216" t="e">
        <f>E156/D156</f>
        <v>#DIV/0!</v>
      </c>
    </row>
    <row r="157" spans="1:11" ht="25.5" hidden="1" customHeight="1">
      <c r="A157" s="207"/>
      <c r="B157" s="211"/>
      <c r="C157" s="213"/>
      <c r="D157" s="215"/>
      <c r="E157" s="215"/>
      <c r="F157" s="217"/>
      <c r="K157" t="s">
        <v>99</v>
      </c>
    </row>
    <row r="158" spans="1:11" ht="25.5" hidden="1" customHeight="1">
      <c r="A158" s="188" t="s">
        <v>18</v>
      </c>
      <c r="B158" s="85" t="s">
        <v>19</v>
      </c>
      <c r="C158" s="85" t="s">
        <v>28</v>
      </c>
      <c r="D158" s="190" t="s">
        <v>20</v>
      </c>
      <c r="E158" s="191"/>
      <c r="F158" s="192"/>
    </row>
    <row r="159" spans="1:11" ht="30" hidden="1" customHeight="1">
      <c r="A159" s="189"/>
      <c r="B159" s="86">
        <f>계약현황공개!E113</f>
        <v>0</v>
      </c>
      <c r="C159" s="87"/>
      <c r="D159" s="193">
        <f>계약현황공개!E114</f>
        <v>0</v>
      </c>
      <c r="E159" s="194"/>
      <c r="F159" s="195"/>
    </row>
    <row r="160" spans="1:11" ht="30" hidden="1" customHeight="1">
      <c r="A160" s="73" t="s">
        <v>27</v>
      </c>
      <c r="B160" s="196" t="s">
        <v>73</v>
      </c>
      <c r="C160" s="197"/>
      <c r="D160" s="197"/>
      <c r="E160" s="197"/>
      <c r="F160" s="198"/>
    </row>
    <row r="161" spans="1:6" ht="30" hidden="1" customHeight="1">
      <c r="A161" s="73" t="s">
        <v>26</v>
      </c>
      <c r="B161" s="199" t="s">
        <v>70</v>
      </c>
      <c r="C161" s="200"/>
      <c r="D161" s="200"/>
      <c r="E161" s="200"/>
      <c r="F161" s="201"/>
    </row>
    <row r="162" spans="1:6" ht="25.5" hidden="1" customHeight="1" thickBot="1">
      <c r="A162" s="74" t="s">
        <v>21</v>
      </c>
      <c r="B162" s="185"/>
      <c r="C162" s="186"/>
      <c r="D162" s="186"/>
      <c r="E162" s="186"/>
      <c r="F162" s="187"/>
    </row>
  </sheetData>
  <mergeCells count="241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12:F1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62:F6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A18:A19"/>
    <mergeCell ref="B20:F20"/>
    <mergeCell ref="B21:F21"/>
    <mergeCell ref="B22:F22"/>
    <mergeCell ref="D18:F18"/>
    <mergeCell ref="D19:F19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22:F122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4"/>
  <sheetViews>
    <sheetView showGridLines="0" zoomScaleNormal="100" workbookViewId="0">
      <pane ySplit="3" topLeftCell="A4" activePane="bottomLeft" state="frozen"/>
      <selection activeCell="A3" sqref="A3:A4"/>
      <selection pane="bottomLeft" activeCell="G15" sqref="G15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38" t="s">
        <v>30</v>
      </c>
      <c r="B3" s="39" t="s">
        <v>31</v>
      </c>
      <c r="C3" s="40" t="s">
        <v>96</v>
      </c>
      <c r="D3" s="40" t="s">
        <v>0</v>
      </c>
      <c r="E3" s="133" t="s">
        <v>102</v>
      </c>
      <c r="F3" s="40" t="s">
        <v>32</v>
      </c>
      <c r="G3" s="40" t="s">
        <v>33</v>
      </c>
      <c r="H3" s="40" t="s">
        <v>34</v>
      </c>
      <c r="I3" s="41" t="s">
        <v>1</v>
      </c>
    </row>
    <row r="4" spans="1:12" customFormat="1" ht="24" customHeight="1" thickTop="1" thickBot="1">
      <c r="A4" s="227" t="s">
        <v>182</v>
      </c>
      <c r="B4" s="137" t="s">
        <v>183</v>
      </c>
      <c r="C4" s="228"/>
      <c r="D4" s="229" t="s">
        <v>165</v>
      </c>
      <c r="E4" s="230"/>
      <c r="F4" s="132" t="s">
        <v>70</v>
      </c>
      <c r="G4" s="132"/>
      <c r="H4" s="132"/>
      <c r="I4" s="231"/>
      <c r="J4" s="20"/>
      <c r="K4" s="20"/>
      <c r="L4" s="20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4"/>
  <sheetViews>
    <sheetView showGridLines="0" tabSelected="1" zoomScaleNormal="100" workbookViewId="0">
      <selection activeCell="I12" sqref="I12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152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 thickBot="1">
      <c r="A4" s="218" t="s">
        <v>269</v>
      </c>
      <c r="B4" s="219" t="s">
        <v>270</v>
      </c>
      <c r="C4" s="220" t="s">
        <v>275</v>
      </c>
      <c r="D4" s="134"/>
      <c r="E4" s="221" t="s">
        <v>276</v>
      </c>
      <c r="F4" s="222">
        <v>5800000</v>
      </c>
      <c r="G4" s="223"/>
      <c r="H4" s="224"/>
      <c r="I4" s="225">
        <v>5800000</v>
      </c>
      <c r="J4" s="134" t="s">
        <v>69</v>
      </c>
      <c r="K4" s="135" t="s">
        <v>274</v>
      </c>
      <c r="L4" s="135" t="s">
        <v>277</v>
      </c>
      <c r="M4" s="226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F22" sqref="F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65" t="s">
        <v>75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66" t="s">
        <v>107</v>
      </c>
      <c r="K2" s="166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65" t="s">
        <v>83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66" t="s">
        <v>107</v>
      </c>
      <c r="K2" s="166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Normal="100" workbookViewId="0">
      <selection activeCell="A20" sqref="A20:XFD20"/>
    </sheetView>
  </sheetViews>
  <sheetFormatPr defaultRowHeight="13.5"/>
  <cols>
    <col min="1" max="1" width="41.44140625" style="4" customWidth="1"/>
    <col min="2" max="2" width="17.77734375" style="148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67" t="s">
        <v>4</v>
      </c>
      <c r="B1" s="167"/>
      <c r="C1" s="167"/>
      <c r="D1" s="167"/>
      <c r="E1" s="167"/>
      <c r="F1" s="167"/>
      <c r="G1" s="167"/>
      <c r="H1" s="167"/>
      <c r="I1" s="167"/>
    </row>
    <row r="2" spans="1:11" s="30" customFormat="1" ht="32.25" thickBot="1">
      <c r="A2" s="31" t="s">
        <v>70</v>
      </c>
      <c r="B2" s="144"/>
      <c r="C2" s="32"/>
      <c r="D2" s="32"/>
      <c r="E2" s="32"/>
      <c r="F2" s="33"/>
      <c r="G2" s="33"/>
      <c r="H2" s="168" t="s">
        <v>107</v>
      </c>
      <c r="I2" s="168"/>
    </row>
    <row r="3" spans="1:11" ht="35.25" customHeight="1">
      <c r="A3" s="107" t="s">
        <v>3</v>
      </c>
      <c r="B3" s="145" t="s">
        <v>13</v>
      </c>
      <c r="C3" s="108" t="s">
        <v>5</v>
      </c>
      <c r="D3" s="108" t="s">
        <v>6</v>
      </c>
      <c r="E3" s="108" t="s">
        <v>7</v>
      </c>
      <c r="F3" s="108" t="s">
        <v>8</v>
      </c>
      <c r="G3" s="109" t="s">
        <v>44</v>
      </c>
      <c r="H3" s="108" t="s">
        <v>12</v>
      </c>
      <c r="I3" s="110" t="s">
        <v>9</v>
      </c>
    </row>
    <row r="4" spans="1:11" ht="23.25" customHeight="1">
      <c r="A4" s="114" t="s">
        <v>151</v>
      </c>
      <c r="B4" s="96" t="s">
        <v>113</v>
      </c>
      <c r="C4" s="37">
        <v>41400000</v>
      </c>
      <c r="D4" s="98" t="s">
        <v>112</v>
      </c>
      <c r="E4" s="98" t="s">
        <v>114</v>
      </c>
      <c r="F4" s="98" t="s">
        <v>116</v>
      </c>
      <c r="G4" s="98" t="s">
        <v>116</v>
      </c>
      <c r="H4" s="98" t="s">
        <v>116</v>
      </c>
      <c r="I4" s="94"/>
    </row>
    <row r="5" spans="1:11" ht="23.25" customHeight="1">
      <c r="A5" s="95" t="s">
        <v>152</v>
      </c>
      <c r="B5" s="96" t="s">
        <v>121</v>
      </c>
      <c r="C5" s="37">
        <v>11880000</v>
      </c>
      <c r="D5" s="98" t="s">
        <v>117</v>
      </c>
      <c r="E5" s="98" t="s">
        <v>119</v>
      </c>
      <c r="F5" s="98" t="s">
        <v>120</v>
      </c>
      <c r="G5" s="98" t="s">
        <v>116</v>
      </c>
      <c r="H5" s="98" t="s">
        <v>116</v>
      </c>
      <c r="I5" s="94"/>
    </row>
    <row r="6" spans="1:11" ht="23.25" customHeight="1">
      <c r="A6" s="95" t="s">
        <v>153</v>
      </c>
      <c r="B6" s="96" t="s">
        <v>123</v>
      </c>
      <c r="C6" s="37">
        <v>6480000</v>
      </c>
      <c r="D6" s="98" t="s">
        <v>125</v>
      </c>
      <c r="E6" s="98" t="s">
        <v>119</v>
      </c>
      <c r="F6" s="98" t="s">
        <v>120</v>
      </c>
      <c r="G6" s="98" t="s">
        <v>116</v>
      </c>
      <c r="H6" s="98" t="s">
        <v>116</v>
      </c>
      <c r="I6" s="94"/>
    </row>
    <row r="7" spans="1:11" ht="23.25" customHeight="1">
      <c r="A7" s="99" t="s">
        <v>154</v>
      </c>
      <c r="B7" s="102" t="s">
        <v>126</v>
      </c>
      <c r="C7" s="101">
        <v>4320000</v>
      </c>
      <c r="D7" s="100" t="s">
        <v>124</v>
      </c>
      <c r="E7" s="100" t="s">
        <v>118</v>
      </c>
      <c r="F7" s="100" t="s">
        <v>115</v>
      </c>
      <c r="G7" s="98" t="s">
        <v>116</v>
      </c>
      <c r="H7" s="98" t="s">
        <v>116</v>
      </c>
      <c r="I7" s="94"/>
    </row>
    <row r="8" spans="1:11" ht="23.25" customHeight="1">
      <c r="A8" s="99" t="s">
        <v>155</v>
      </c>
      <c r="B8" s="102" t="s">
        <v>127</v>
      </c>
      <c r="C8" s="101">
        <v>7920000</v>
      </c>
      <c r="D8" s="100" t="s">
        <v>133</v>
      </c>
      <c r="E8" s="100" t="s">
        <v>118</v>
      </c>
      <c r="F8" s="100" t="s">
        <v>115</v>
      </c>
      <c r="G8" s="98" t="s">
        <v>116</v>
      </c>
      <c r="H8" s="98" t="s">
        <v>116</v>
      </c>
      <c r="I8" s="103"/>
    </row>
    <row r="9" spans="1:11" ht="23.25" customHeight="1">
      <c r="A9" s="99" t="s">
        <v>156</v>
      </c>
      <c r="B9" s="102" t="s">
        <v>128</v>
      </c>
      <c r="C9" s="101">
        <v>1675200</v>
      </c>
      <c r="D9" s="100" t="s">
        <v>133</v>
      </c>
      <c r="E9" s="100" t="s">
        <v>118</v>
      </c>
      <c r="F9" s="100" t="s">
        <v>115</v>
      </c>
      <c r="G9" s="98" t="s">
        <v>116</v>
      </c>
      <c r="H9" s="98" t="s">
        <v>116</v>
      </c>
      <c r="I9" s="94"/>
    </row>
    <row r="10" spans="1:11" ht="23.25" customHeight="1">
      <c r="A10" s="99" t="s">
        <v>157</v>
      </c>
      <c r="B10" s="102" t="s">
        <v>129</v>
      </c>
      <c r="C10" s="101">
        <v>4116000</v>
      </c>
      <c r="D10" s="100" t="s">
        <v>133</v>
      </c>
      <c r="E10" s="100" t="s">
        <v>118</v>
      </c>
      <c r="F10" s="100" t="s">
        <v>115</v>
      </c>
      <c r="G10" s="98" t="s">
        <v>116</v>
      </c>
      <c r="H10" s="98" t="s">
        <v>116</v>
      </c>
      <c r="I10" s="103"/>
    </row>
    <row r="11" spans="1:11" ht="23.25" customHeight="1">
      <c r="A11" s="99" t="s">
        <v>158</v>
      </c>
      <c r="B11" s="102" t="s">
        <v>130</v>
      </c>
      <c r="C11" s="101">
        <v>13820400</v>
      </c>
      <c r="D11" s="100" t="s">
        <v>133</v>
      </c>
      <c r="E11" s="100" t="s">
        <v>118</v>
      </c>
      <c r="F11" s="100" t="s">
        <v>115</v>
      </c>
      <c r="G11" s="98" t="s">
        <v>116</v>
      </c>
      <c r="H11" s="98" t="s">
        <v>116</v>
      </c>
      <c r="I11" s="103"/>
    </row>
    <row r="12" spans="1:11" ht="23.25" customHeight="1">
      <c r="A12" s="99" t="s">
        <v>159</v>
      </c>
      <c r="B12" s="102" t="s">
        <v>122</v>
      </c>
      <c r="C12" s="101">
        <v>1620000</v>
      </c>
      <c r="D12" s="100" t="s">
        <v>133</v>
      </c>
      <c r="E12" s="100" t="s">
        <v>118</v>
      </c>
      <c r="F12" s="100" t="s">
        <v>115</v>
      </c>
      <c r="G12" s="98" t="s">
        <v>116</v>
      </c>
      <c r="H12" s="98" t="s">
        <v>116</v>
      </c>
      <c r="I12" s="103"/>
    </row>
    <row r="13" spans="1:11" ht="23.25" customHeight="1">
      <c r="A13" s="104" t="s">
        <v>160</v>
      </c>
      <c r="B13" s="102" t="s">
        <v>128</v>
      </c>
      <c r="C13" s="101">
        <v>1147200</v>
      </c>
      <c r="D13" s="100" t="s">
        <v>134</v>
      </c>
      <c r="E13" s="100" t="s">
        <v>118</v>
      </c>
      <c r="F13" s="100" t="s">
        <v>115</v>
      </c>
      <c r="G13" s="98" t="s">
        <v>116</v>
      </c>
      <c r="H13" s="98" t="s">
        <v>116</v>
      </c>
      <c r="I13" s="103"/>
    </row>
    <row r="14" spans="1:11" ht="23.25" customHeight="1">
      <c r="A14" s="99" t="s">
        <v>161</v>
      </c>
      <c r="B14" s="102" t="s">
        <v>128</v>
      </c>
      <c r="C14" s="101">
        <v>12650400</v>
      </c>
      <c r="D14" s="100" t="s">
        <v>134</v>
      </c>
      <c r="E14" s="100" t="s">
        <v>118</v>
      </c>
      <c r="F14" s="100" t="s">
        <v>115</v>
      </c>
      <c r="G14" s="98" t="s">
        <v>116</v>
      </c>
      <c r="H14" s="98" t="s">
        <v>116</v>
      </c>
      <c r="I14" s="103"/>
    </row>
    <row r="15" spans="1:11" ht="23.25" customHeight="1">
      <c r="A15" s="105" t="s">
        <v>162</v>
      </c>
      <c r="B15" s="102" t="s">
        <v>131</v>
      </c>
      <c r="C15" s="101">
        <v>6600000</v>
      </c>
      <c r="D15" s="100" t="s">
        <v>134</v>
      </c>
      <c r="E15" s="100" t="s">
        <v>118</v>
      </c>
      <c r="F15" s="100" t="s">
        <v>115</v>
      </c>
      <c r="G15" s="98" t="s">
        <v>184</v>
      </c>
      <c r="H15" s="98" t="s">
        <v>185</v>
      </c>
      <c r="I15" s="103"/>
    </row>
    <row r="16" spans="1:11" ht="23.25" customHeight="1">
      <c r="A16" s="105" t="s">
        <v>163</v>
      </c>
      <c r="B16" s="102" t="s">
        <v>131</v>
      </c>
      <c r="C16" s="101">
        <v>3322200</v>
      </c>
      <c r="D16" s="100" t="s">
        <v>134</v>
      </c>
      <c r="E16" s="100" t="s">
        <v>118</v>
      </c>
      <c r="F16" s="100" t="s">
        <v>115</v>
      </c>
      <c r="G16" s="98" t="s">
        <v>184</v>
      </c>
      <c r="H16" s="98" t="s">
        <v>185</v>
      </c>
      <c r="I16" s="103"/>
      <c r="K16" s="89"/>
    </row>
    <row r="17" spans="1:11" ht="23.25" customHeight="1">
      <c r="A17" s="105" t="s">
        <v>186</v>
      </c>
      <c r="B17" s="102" t="s">
        <v>171</v>
      </c>
      <c r="C17" s="101">
        <v>6600000</v>
      </c>
      <c r="D17" s="100" t="s">
        <v>187</v>
      </c>
      <c r="E17" s="100" t="s">
        <v>119</v>
      </c>
      <c r="F17" s="100" t="s">
        <v>120</v>
      </c>
      <c r="G17" s="98" t="s">
        <v>120</v>
      </c>
      <c r="H17" s="98" t="s">
        <v>120</v>
      </c>
      <c r="I17" s="103"/>
      <c r="K17" s="89"/>
    </row>
    <row r="18" spans="1:11" ht="23.25" customHeight="1">
      <c r="A18" s="105" t="s">
        <v>164</v>
      </c>
      <c r="B18" s="146" t="s">
        <v>132</v>
      </c>
      <c r="C18" s="93">
        <v>1081308090</v>
      </c>
      <c r="D18" s="92" t="s">
        <v>135</v>
      </c>
      <c r="E18" s="92" t="s">
        <v>118</v>
      </c>
      <c r="F18" s="92" t="s">
        <v>115</v>
      </c>
      <c r="G18" s="98" t="s">
        <v>116</v>
      </c>
      <c r="H18" s="98" t="s">
        <v>116</v>
      </c>
      <c r="I18" s="94"/>
    </row>
    <row r="19" spans="1:11" ht="23.25" customHeight="1">
      <c r="A19" s="105" t="s">
        <v>167</v>
      </c>
      <c r="B19" s="146" t="s">
        <v>168</v>
      </c>
      <c r="C19" s="93">
        <v>118800000</v>
      </c>
      <c r="D19" s="92" t="s">
        <v>169</v>
      </c>
      <c r="E19" s="92" t="s">
        <v>166</v>
      </c>
      <c r="F19" s="92" t="s">
        <v>170</v>
      </c>
      <c r="G19" s="98" t="s">
        <v>116</v>
      </c>
      <c r="H19" s="98" t="s">
        <v>116</v>
      </c>
      <c r="I19" s="94"/>
    </row>
    <row r="20" spans="1:11" ht="21" customHeight="1">
      <c r="A20" s="121" t="s">
        <v>188</v>
      </c>
      <c r="B20" s="146" t="s">
        <v>212</v>
      </c>
      <c r="C20" s="93">
        <v>15000000</v>
      </c>
      <c r="D20" s="124" t="s">
        <v>196</v>
      </c>
      <c r="E20" s="124" t="s">
        <v>204</v>
      </c>
      <c r="F20" s="92" t="s">
        <v>203</v>
      </c>
      <c r="G20" s="92" t="s">
        <v>203</v>
      </c>
      <c r="H20" s="92" t="s">
        <v>203</v>
      </c>
      <c r="I20" s="94"/>
    </row>
    <row r="21" spans="1:11" ht="21" customHeight="1">
      <c r="A21" s="121" t="s">
        <v>190</v>
      </c>
      <c r="B21" s="146" t="s">
        <v>213</v>
      </c>
      <c r="C21" s="93">
        <v>18660000</v>
      </c>
      <c r="D21" s="124" t="s">
        <v>197</v>
      </c>
      <c r="E21" s="124" t="s">
        <v>205</v>
      </c>
      <c r="F21" s="92" t="s">
        <v>203</v>
      </c>
      <c r="G21" s="92" t="s">
        <v>178</v>
      </c>
      <c r="H21" s="92" t="s">
        <v>178</v>
      </c>
      <c r="I21" s="94"/>
    </row>
    <row r="22" spans="1:11" ht="21" customHeight="1">
      <c r="A22" s="121" t="s">
        <v>189</v>
      </c>
      <c r="B22" s="146" t="s">
        <v>214</v>
      </c>
      <c r="C22" s="93">
        <v>1626900</v>
      </c>
      <c r="D22" s="124" t="s">
        <v>198</v>
      </c>
      <c r="E22" s="124" t="s">
        <v>206</v>
      </c>
      <c r="F22" s="92" t="s">
        <v>206</v>
      </c>
      <c r="G22" s="92" t="s">
        <v>180</v>
      </c>
      <c r="H22" s="92" t="s">
        <v>180</v>
      </c>
      <c r="I22" s="94"/>
    </row>
    <row r="23" spans="1:11" ht="21" customHeight="1">
      <c r="A23" s="121" t="s">
        <v>191</v>
      </c>
      <c r="B23" s="146" t="s">
        <v>175</v>
      </c>
      <c r="C23" s="93">
        <v>11625000</v>
      </c>
      <c r="D23" s="124" t="s">
        <v>199</v>
      </c>
      <c r="E23" s="124" t="s">
        <v>200</v>
      </c>
      <c r="F23" s="92" t="s">
        <v>211</v>
      </c>
      <c r="G23" s="118" t="s">
        <v>181</v>
      </c>
      <c r="H23" s="119" t="s">
        <v>181</v>
      </c>
      <c r="I23" s="94"/>
    </row>
    <row r="24" spans="1:11" ht="21" customHeight="1">
      <c r="A24" s="121" t="s">
        <v>192</v>
      </c>
      <c r="B24" s="146" t="s">
        <v>215</v>
      </c>
      <c r="C24" s="93">
        <v>17070000</v>
      </c>
      <c r="D24" s="124" t="s">
        <v>200</v>
      </c>
      <c r="E24" s="124" t="s">
        <v>207</v>
      </c>
      <c r="F24" s="92" t="s">
        <v>206</v>
      </c>
      <c r="G24" s="92" t="s">
        <v>219</v>
      </c>
      <c r="H24" s="92" t="s">
        <v>219</v>
      </c>
      <c r="I24" s="94"/>
    </row>
    <row r="25" spans="1:11" ht="21" customHeight="1">
      <c r="A25" s="121" t="s">
        <v>193</v>
      </c>
      <c r="B25" s="146" t="s">
        <v>216</v>
      </c>
      <c r="C25" s="93">
        <v>7500000</v>
      </c>
      <c r="D25" s="124" t="s">
        <v>201</v>
      </c>
      <c r="E25" s="124" t="s">
        <v>208</v>
      </c>
      <c r="F25" s="92" t="s">
        <v>206</v>
      </c>
      <c r="G25" s="92" t="s">
        <v>218</v>
      </c>
      <c r="H25" s="92" t="s">
        <v>219</v>
      </c>
      <c r="I25" s="94"/>
    </row>
    <row r="26" spans="1:11" ht="21" customHeight="1">
      <c r="A26" s="121" t="s">
        <v>194</v>
      </c>
      <c r="B26" s="146" t="s">
        <v>174</v>
      </c>
      <c r="C26" s="93">
        <v>10900000</v>
      </c>
      <c r="D26" s="124" t="s">
        <v>202</v>
      </c>
      <c r="E26" s="124" t="s">
        <v>203</v>
      </c>
      <c r="F26" s="92" t="s">
        <v>209</v>
      </c>
      <c r="G26" s="92" t="s">
        <v>220</v>
      </c>
      <c r="H26" s="92" t="s">
        <v>220</v>
      </c>
      <c r="I26" s="94"/>
    </row>
    <row r="27" spans="1:11" ht="21" customHeight="1" thickBot="1">
      <c r="A27" s="123" t="s">
        <v>195</v>
      </c>
      <c r="B27" s="147" t="s">
        <v>217</v>
      </c>
      <c r="C27" s="117">
        <v>4800000</v>
      </c>
      <c r="D27" s="125" t="s">
        <v>203</v>
      </c>
      <c r="E27" s="125" t="s">
        <v>210</v>
      </c>
      <c r="F27" s="120" t="s">
        <v>210</v>
      </c>
      <c r="G27" s="120" t="s">
        <v>210</v>
      </c>
      <c r="H27" s="120" t="s">
        <v>210</v>
      </c>
      <c r="I27" s="106"/>
    </row>
    <row r="28" spans="1:11" ht="21" hidden="1" customHeight="1">
      <c r="A28" s="159"/>
      <c r="B28" s="154"/>
      <c r="C28" s="155"/>
      <c r="D28" s="160"/>
      <c r="E28" s="160"/>
      <c r="F28" s="161"/>
      <c r="G28" s="162"/>
      <c r="H28" s="163"/>
      <c r="I28" s="157"/>
    </row>
    <row r="29" spans="1:11" ht="21" hidden="1" customHeight="1">
      <c r="A29" s="121"/>
      <c r="B29" s="146"/>
      <c r="C29" s="93"/>
      <c r="D29" s="124"/>
      <c r="E29" s="124"/>
      <c r="F29" s="92"/>
      <c r="G29" s="92"/>
      <c r="H29" s="92"/>
      <c r="I29" s="94"/>
    </row>
    <row r="30" spans="1:11" ht="21" hidden="1" customHeight="1">
      <c r="A30" s="121"/>
      <c r="B30" s="146"/>
      <c r="C30" s="93"/>
      <c r="D30" s="124"/>
      <c r="E30" s="124"/>
      <c r="F30" s="92"/>
      <c r="G30" s="92"/>
      <c r="H30" s="92"/>
      <c r="I30" s="94"/>
    </row>
    <row r="31" spans="1:11" ht="21" hidden="1" customHeight="1">
      <c r="A31" s="121"/>
      <c r="B31" s="146"/>
      <c r="C31" s="93"/>
      <c r="D31" s="124"/>
      <c r="E31" s="124"/>
      <c r="F31" s="92"/>
      <c r="G31" s="92"/>
      <c r="H31" s="92"/>
      <c r="I31" s="94"/>
    </row>
    <row r="32" spans="1:11" ht="21" hidden="1" customHeight="1">
      <c r="A32" s="121"/>
      <c r="B32" s="146"/>
      <c r="C32" s="93"/>
      <c r="D32" s="124"/>
      <c r="E32" s="124"/>
      <c r="F32" s="92"/>
      <c r="G32" s="92"/>
      <c r="H32" s="92"/>
      <c r="I32" s="94"/>
    </row>
    <row r="33" spans="1:9" ht="21" hidden="1" customHeight="1">
      <c r="A33" s="121"/>
      <c r="B33" s="146"/>
      <c r="C33" s="93"/>
      <c r="D33" s="124"/>
      <c r="E33" s="124"/>
      <c r="F33" s="92"/>
      <c r="G33" s="92"/>
      <c r="H33" s="92"/>
      <c r="I33" s="94"/>
    </row>
    <row r="34" spans="1:9" ht="21" hidden="1" customHeight="1">
      <c r="A34" s="121"/>
      <c r="B34" s="146"/>
      <c r="C34" s="93"/>
      <c r="D34" s="124"/>
      <c r="E34" s="124"/>
      <c r="F34" s="92"/>
      <c r="G34" s="92"/>
      <c r="H34" s="92"/>
      <c r="I34" s="94"/>
    </row>
    <row r="35" spans="1:9" ht="21" hidden="1" customHeight="1">
      <c r="A35" s="121"/>
      <c r="B35" s="146"/>
      <c r="C35" s="93"/>
      <c r="D35" s="124"/>
      <c r="E35" s="124"/>
      <c r="F35" s="92"/>
      <c r="G35" s="92"/>
      <c r="H35" s="92"/>
      <c r="I35" s="94"/>
    </row>
    <row r="36" spans="1:9" ht="21" hidden="1" customHeight="1">
      <c r="A36" s="121"/>
      <c r="B36" s="146"/>
      <c r="C36" s="93"/>
      <c r="D36" s="124"/>
      <c r="E36" s="124"/>
      <c r="F36" s="92"/>
      <c r="G36" s="92"/>
      <c r="H36" s="92"/>
      <c r="I36" s="94"/>
    </row>
    <row r="37" spans="1:9" ht="21" hidden="1" customHeight="1">
      <c r="A37" s="121"/>
      <c r="B37" s="146"/>
      <c r="C37" s="93"/>
      <c r="D37" s="124"/>
      <c r="E37" s="124"/>
      <c r="F37" s="92"/>
      <c r="G37" s="92"/>
      <c r="H37" s="92"/>
      <c r="I37" s="94"/>
    </row>
    <row r="38" spans="1:9" ht="21" hidden="1" customHeight="1">
      <c r="A38" s="121"/>
      <c r="B38" s="146"/>
      <c r="C38" s="93"/>
      <c r="D38" s="124"/>
      <c r="E38" s="124"/>
      <c r="F38" s="92"/>
      <c r="G38" s="92"/>
      <c r="H38" s="92"/>
      <c r="I38" s="94"/>
    </row>
    <row r="39" spans="1:9" ht="21" hidden="1" customHeight="1" thickBot="1">
      <c r="A39" s="123"/>
      <c r="B39" s="147"/>
      <c r="C39" s="117"/>
      <c r="D39" s="125"/>
      <c r="E39" s="125"/>
      <c r="F39" s="120"/>
      <c r="G39" s="149"/>
      <c r="H39" s="150"/>
      <c r="I39" s="106"/>
    </row>
    <row r="40" spans="1:9">
      <c r="D40" s="90"/>
      <c r="E40" s="91"/>
      <c r="F40" s="91"/>
    </row>
    <row r="41" spans="1:9">
      <c r="D41" s="90"/>
      <c r="E41" s="91"/>
      <c r="F41" s="91"/>
    </row>
    <row r="42" spans="1:9">
      <c r="D42" s="90"/>
      <c r="E42" s="91"/>
      <c r="F42" s="91"/>
    </row>
    <row r="43" spans="1:9">
      <c r="D43" s="90"/>
      <c r="E43" s="91"/>
      <c r="F43" s="91"/>
    </row>
    <row r="44" spans="1:9">
      <c r="D44" s="90"/>
      <c r="E44" s="91"/>
      <c r="F44" s="91"/>
    </row>
    <row r="45" spans="1:9">
      <c r="D45" s="90"/>
      <c r="E45" s="91"/>
      <c r="F45" s="91"/>
    </row>
    <row r="46" spans="1:9">
      <c r="D46" s="90"/>
      <c r="E46" s="91"/>
      <c r="F46" s="91"/>
    </row>
    <row r="47" spans="1:9">
      <c r="D47" s="90"/>
      <c r="E47" s="91"/>
      <c r="F47" s="91"/>
    </row>
    <row r="48" spans="1:9">
      <c r="D48" s="90"/>
      <c r="E48" s="91"/>
      <c r="F48" s="91"/>
    </row>
    <row r="49" spans="4:6">
      <c r="D49" s="90"/>
      <c r="E49" s="90"/>
      <c r="F49" s="90"/>
    </row>
    <row r="50" spans="4:6">
      <c r="D50" s="90"/>
      <c r="E50" s="90"/>
      <c r="F50" s="90"/>
    </row>
    <row r="51" spans="4:6">
      <c r="D51" s="90"/>
      <c r="E51" s="90"/>
      <c r="F51" s="90"/>
    </row>
    <row r="52" spans="4:6">
      <c r="D52" s="90"/>
      <c r="E52" s="90"/>
      <c r="F52" s="9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9"/>
  <sheetViews>
    <sheetView zoomScaleNormal="100" workbookViewId="0">
      <selection activeCell="A4" sqref="A4:A27"/>
    </sheetView>
  </sheetViews>
  <sheetFormatPr defaultRowHeight="13.5"/>
  <cols>
    <col min="1" max="1" width="39.33203125" style="4" customWidth="1"/>
    <col min="2" max="2" width="17.21875" style="148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67" t="s">
        <v>110</v>
      </c>
      <c r="B1" s="167"/>
      <c r="C1" s="167"/>
      <c r="D1" s="167"/>
      <c r="E1" s="167"/>
      <c r="F1" s="167"/>
      <c r="G1" s="167"/>
      <c r="H1" s="167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69" t="s">
        <v>70</v>
      </c>
      <c r="B2" s="169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1" t="s">
        <v>3</v>
      </c>
      <c r="B3" s="151" t="s">
        <v>50</v>
      </c>
      <c r="C3" s="112" t="s">
        <v>51</v>
      </c>
      <c r="D3" s="112" t="s">
        <v>55</v>
      </c>
      <c r="E3" s="112" t="s">
        <v>52</v>
      </c>
      <c r="F3" s="112" t="s">
        <v>53</v>
      </c>
      <c r="G3" s="112" t="s">
        <v>54</v>
      </c>
      <c r="H3" s="113" t="s">
        <v>61</v>
      </c>
    </row>
    <row r="4" spans="1:18" ht="22.5" customHeight="1">
      <c r="A4" s="114" t="s">
        <v>137</v>
      </c>
      <c r="B4" s="96" t="s">
        <v>113</v>
      </c>
      <c r="C4" s="37">
        <v>41400000</v>
      </c>
      <c r="D4" s="97" t="s">
        <v>95</v>
      </c>
      <c r="E4" s="37">
        <v>2484000</v>
      </c>
      <c r="F4" s="97" t="s">
        <v>136</v>
      </c>
      <c r="G4" s="37">
        <v>2484000</v>
      </c>
      <c r="H4" s="115"/>
      <c r="J4" s="89"/>
    </row>
    <row r="5" spans="1:18" ht="22.5" customHeight="1">
      <c r="A5" s="95" t="s">
        <v>138</v>
      </c>
      <c r="B5" s="96" t="s">
        <v>121</v>
      </c>
      <c r="C5" s="37">
        <v>11880000</v>
      </c>
      <c r="D5" s="97" t="s">
        <v>136</v>
      </c>
      <c r="E5" s="37">
        <v>990000</v>
      </c>
      <c r="F5" s="97" t="s">
        <v>29</v>
      </c>
      <c r="G5" s="37">
        <v>990000</v>
      </c>
      <c r="H5" s="94"/>
      <c r="J5" s="89"/>
    </row>
    <row r="6" spans="1:18" ht="22.5" customHeight="1">
      <c r="A6" s="95" t="s">
        <v>139</v>
      </c>
      <c r="B6" s="96" t="s">
        <v>123</v>
      </c>
      <c r="C6" s="37">
        <v>6480000</v>
      </c>
      <c r="D6" s="97" t="s">
        <v>29</v>
      </c>
      <c r="E6" s="37">
        <v>540000</v>
      </c>
      <c r="F6" s="97" t="s">
        <v>29</v>
      </c>
      <c r="G6" s="37">
        <v>540000</v>
      </c>
      <c r="H6" s="94"/>
      <c r="J6" s="89"/>
    </row>
    <row r="7" spans="1:18" ht="22.5" customHeight="1">
      <c r="A7" s="99" t="s">
        <v>140</v>
      </c>
      <c r="B7" s="102" t="s">
        <v>126</v>
      </c>
      <c r="C7" s="101">
        <v>4320000</v>
      </c>
      <c r="D7" s="97" t="s">
        <v>29</v>
      </c>
      <c r="E7" s="37">
        <v>360000</v>
      </c>
      <c r="F7" s="97" t="s">
        <v>29</v>
      </c>
      <c r="G7" s="37">
        <v>360000</v>
      </c>
      <c r="H7" s="94"/>
      <c r="J7" s="89"/>
    </row>
    <row r="8" spans="1:18" ht="22.5" customHeight="1">
      <c r="A8" s="99" t="s">
        <v>141</v>
      </c>
      <c r="B8" s="102" t="s">
        <v>127</v>
      </c>
      <c r="C8" s="101">
        <v>7920000</v>
      </c>
      <c r="D8" s="97" t="s">
        <v>29</v>
      </c>
      <c r="E8" s="37">
        <v>660000</v>
      </c>
      <c r="F8" s="97" t="s">
        <v>29</v>
      </c>
      <c r="G8" s="37">
        <v>660000</v>
      </c>
      <c r="H8" s="94"/>
      <c r="J8" s="89"/>
    </row>
    <row r="9" spans="1:18" ht="22.5" customHeight="1">
      <c r="A9" s="99" t="s">
        <v>142</v>
      </c>
      <c r="B9" s="102" t="s">
        <v>128</v>
      </c>
      <c r="C9" s="101">
        <v>1675200</v>
      </c>
      <c r="D9" s="97" t="s">
        <v>29</v>
      </c>
      <c r="E9" s="37">
        <v>139600</v>
      </c>
      <c r="F9" s="97" t="s">
        <v>29</v>
      </c>
      <c r="G9" s="37">
        <v>139600</v>
      </c>
      <c r="H9" s="94"/>
      <c r="J9" s="89"/>
    </row>
    <row r="10" spans="1:18" ht="22.5" customHeight="1">
      <c r="A10" s="99" t="s">
        <v>143</v>
      </c>
      <c r="B10" s="102" t="s">
        <v>129</v>
      </c>
      <c r="C10" s="101">
        <v>4116000</v>
      </c>
      <c r="D10" s="97" t="s">
        <v>29</v>
      </c>
      <c r="E10" s="37">
        <v>343000</v>
      </c>
      <c r="F10" s="97" t="s">
        <v>29</v>
      </c>
      <c r="G10" s="37">
        <v>343000</v>
      </c>
      <c r="H10" s="94"/>
      <c r="J10" s="89"/>
    </row>
    <row r="11" spans="1:18" ht="22.5" customHeight="1">
      <c r="A11" s="99" t="s">
        <v>144</v>
      </c>
      <c r="B11" s="102" t="s">
        <v>130</v>
      </c>
      <c r="C11" s="101">
        <v>13820400</v>
      </c>
      <c r="D11" s="97" t="s">
        <v>29</v>
      </c>
      <c r="E11" s="37">
        <v>1151700</v>
      </c>
      <c r="F11" s="97" t="s">
        <v>29</v>
      </c>
      <c r="G11" s="37">
        <v>1151700</v>
      </c>
      <c r="H11" s="103"/>
      <c r="J11" s="89"/>
    </row>
    <row r="12" spans="1:18" ht="22.5" customHeight="1">
      <c r="A12" s="99" t="s">
        <v>145</v>
      </c>
      <c r="B12" s="102" t="s">
        <v>122</v>
      </c>
      <c r="C12" s="101">
        <v>1620000</v>
      </c>
      <c r="D12" s="97" t="s">
        <v>29</v>
      </c>
      <c r="E12" s="37">
        <v>135000</v>
      </c>
      <c r="F12" s="97" t="s">
        <v>29</v>
      </c>
      <c r="G12" s="37">
        <v>135000</v>
      </c>
      <c r="H12" s="103"/>
      <c r="J12" s="89"/>
    </row>
    <row r="13" spans="1:18" ht="22.5" customHeight="1">
      <c r="A13" s="104" t="s">
        <v>146</v>
      </c>
      <c r="B13" s="102" t="s">
        <v>128</v>
      </c>
      <c r="C13" s="101">
        <v>1147200</v>
      </c>
      <c r="D13" s="97" t="s">
        <v>29</v>
      </c>
      <c r="E13" s="37">
        <v>95600</v>
      </c>
      <c r="F13" s="97" t="s">
        <v>29</v>
      </c>
      <c r="G13" s="37">
        <v>95600</v>
      </c>
      <c r="H13" s="103"/>
      <c r="J13" s="89"/>
    </row>
    <row r="14" spans="1:18" ht="22.5" customHeight="1">
      <c r="A14" s="99" t="s">
        <v>147</v>
      </c>
      <c r="B14" s="102" t="s">
        <v>128</v>
      </c>
      <c r="C14" s="101">
        <v>12650400</v>
      </c>
      <c r="D14" s="97" t="s">
        <v>29</v>
      </c>
      <c r="E14" s="37">
        <v>1054200</v>
      </c>
      <c r="F14" s="97" t="s">
        <v>29</v>
      </c>
      <c r="G14" s="37">
        <v>1054200</v>
      </c>
      <c r="H14" s="94"/>
      <c r="I14" s="88"/>
      <c r="J14" s="89"/>
    </row>
    <row r="15" spans="1:18" ht="22.5" customHeight="1">
      <c r="A15" s="105" t="s">
        <v>148</v>
      </c>
      <c r="B15" s="102" t="s">
        <v>131</v>
      </c>
      <c r="C15" s="101">
        <v>6600000</v>
      </c>
      <c r="D15" s="97" t="s">
        <v>29</v>
      </c>
      <c r="E15" s="126">
        <v>550000</v>
      </c>
      <c r="F15" s="127" t="s">
        <v>29</v>
      </c>
      <c r="G15" s="126">
        <v>550000</v>
      </c>
      <c r="H15" s="94"/>
      <c r="J15" s="89"/>
    </row>
    <row r="16" spans="1:18" ht="22.5" customHeight="1">
      <c r="A16" s="105" t="s">
        <v>149</v>
      </c>
      <c r="B16" s="102" t="s">
        <v>131</v>
      </c>
      <c r="C16" s="101">
        <v>3322200</v>
      </c>
      <c r="D16" s="97" t="s">
        <v>29</v>
      </c>
      <c r="E16" s="37">
        <v>296670</v>
      </c>
      <c r="F16" s="97" t="s">
        <v>29</v>
      </c>
      <c r="G16" s="37">
        <v>296670</v>
      </c>
      <c r="H16" s="94"/>
      <c r="I16" s="88"/>
      <c r="J16" s="89"/>
    </row>
    <row r="17" spans="1:10" ht="22.5" customHeight="1">
      <c r="A17" s="105" t="s">
        <v>186</v>
      </c>
      <c r="B17" s="102" t="s">
        <v>171</v>
      </c>
      <c r="C17" s="101">
        <v>6600000</v>
      </c>
      <c r="D17" s="97" t="s">
        <v>29</v>
      </c>
      <c r="E17" s="37">
        <v>1100000</v>
      </c>
      <c r="F17" s="97" t="s">
        <v>29</v>
      </c>
      <c r="G17" s="37">
        <v>100000</v>
      </c>
      <c r="H17" s="94"/>
      <c r="I17" s="88"/>
      <c r="J17" s="89"/>
    </row>
    <row r="18" spans="1:10" ht="22.5" customHeight="1">
      <c r="A18" s="105" t="s">
        <v>150</v>
      </c>
      <c r="B18" s="146" t="s">
        <v>132</v>
      </c>
      <c r="C18" s="93">
        <v>1081308090</v>
      </c>
      <c r="D18" s="97" t="s">
        <v>29</v>
      </c>
      <c r="E18" s="116">
        <v>168251860</v>
      </c>
      <c r="F18" s="97" t="s">
        <v>29</v>
      </c>
      <c r="G18" s="116">
        <v>168251860</v>
      </c>
      <c r="H18" s="94"/>
      <c r="I18" s="88"/>
      <c r="J18" s="89"/>
    </row>
    <row r="19" spans="1:10" ht="22.5" customHeight="1">
      <c r="A19" s="105" t="s">
        <v>167</v>
      </c>
      <c r="B19" s="146" t="s">
        <v>168</v>
      </c>
      <c r="C19" s="93">
        <v>118800000</v>
      </c>
      <c r="D19" s="97" t="s">
        <v>29</v>
      </c>
      <c r="E19" s="116">
        <v>21375000</v>
      </c>
      <c r="F19" s="97" t="s">
        <v>29</v>
      </c>
      <c r="G19" s="116">
        <v>21375000</v>
      </c>
      <c r="H19" s="94"/>
      <c r="I19" s="88"/>
      <c r="J19" s="89"/>
    </row>
    <row r="20" spans="1:10" ht="22.5" customHeight="1">
      <c r="A20" s="105" t="s">
        <v>188</v>
      </c>
      <c r="B20" s="146" t="s">
        <v>212</v>
      </c>
      <c r="C20" s="93">
        <v>15000000</v>
      </c>
      <c r="D20" s="97" t="s">
        <v>29</v>
      </c>
      <c r="E20" s="93">
        <v>15000000</v>
      </c>
      <c r="F20" s="97" t="s">
        <v>29</v>
      </c>
      <c r="G20" s="93">
        <v>15000000</v>
      </c>
      <c r="H20" s="94"/>
      <c r="I20" s="88"/>
      <c r="J20" s="89"/>
    </row>
    <row r="21" spans="1:10" ht="22.5" customHeight="1">
      <c r="A21" s="105" t="s">
        <v>190</v>
      </c>
      <c r="B21" s="146" t="s">
        <v>213</v>
      </c>
      <c r="C21" s="93">
        <v>18660000</v>
      </c>
      <c r="D21" s="97" t="s">
        <v>29</v>
      </c>
      <c r="E21" s="93">
        <v>18660000</v>
      </c>
      <c r="F21" s="97" t="s">
        <v>29</v>
      </c>
      <c r="G21" s="93">
        <v>18660000</v>
      </c>
      <c r="H21" s="94"/>
      <c r="I21" s="88"/>
      <c r="J21" s="89"/>
    </row>
    <row r="22" spans="1:10" ht="22.5" customHeight="1">
      <c r="A22" s="105" t="s">
        <v>189</v>
      </c>
      <c r="B22" s="146" t="s">
        <v>214</v>
      </c>
      <c r="C22" s="93">
        <v>1626900</v>
      </c>
      <c r="D22" s="97" t="s">
        <v>29</v>
      </c>
      <c r="E22" s="93">
        <v>1626900</v>
      </c>
      <c r="F22" s="97" t="s">
        <v>29</v>
      </c>
      <c r="G22" s="93">
        <v>1626900</v>
      </c>
      <c r="H22" s="94"/>
      <c r="I22" s="88"/>
      <c r="J22" s="89"/>
    </row>
    <row r="23" spans="1:10" ht="22.5" customHeight="1">
      <c r="A23" s="105" t="s">
        <v>191</v>
      </c>
      <c r="B23" s="146" t="s">
        <v>175</v>
      </c>
      <c r="C23" s="93">
        <v>11625000</v>
      </c>
      <c r="D23" s="97" t="s">
        <v>29</v>
      </c>
      <c r="E23" s="93">
        <v>11625000</v>
      </c>
      <c r="F23" s="97" t="s">
        <v>29</v>
      </c>
      <c r="G23" s="93">
        <v>11625000</v>
      </c>
      <c r="H23" s="94"/>
      <c r="I23" s="88"/>
      <c r="J23" s="89"/>
    </row>
    <row r="24" spans="1:10" ht="22.5" customHeight="1">
      <c r="A24" s="105" t="s">
        <v>192</v>
      </c>
      <c r="B24" s="146" t="s">
        <v>215</v>
      </c>
      <c r="C24" s="93">
        <v>17070000</v>
      </c>
      <c r="D24" s="97" t="s">
        <v>29</v>
      </c>
      <c r="E24" s="93">
        <v>17070000</v>
      </c>
      <c r="F24" s="97" t="s">
        <v>29</v>
      </c>
      <c r="G24" s="93">
        <v>17070000</v>
      </c>
      <c r="H24" s="94"/>
      <c r="I24" s="88"/>
      <c r="J24" s="89"/>
    </row>
    <row r="25" spans="1:10" ht="22.5" customHeight="1">
      <c r="A25" s="105" t="s">
        <v>193</v>
      </c>
      <c r="B25" s="146" t="s">
        <v>216</v>
      </c>
      <c r="C25" s="93">
        <v>7500000</v>
      </c>
      <c r="D25" s="97" t="s">
        <v>29</v>
      </c>
      <c r="E25" s="93">
        <v>7500000</v>
      </c>
      <c r="F25" s="97" t="s">
        <v>29</v>
      </c>
      <c r="G25" s="93">
        <v>7500000</v>
      </c>
      <c r="H25" s="94"/>
      <c r="I25" s="88"/>
      <c r="J25" s="89"/>
    </row>
    <row r="26" spans="1:10" ht="22.5" customHeight="1">
      <c r="A26" s="105" t="s">
        <v>194</v>
      </c>
      <c r="B26" s="146" t="s">
        <v>174</v>
      </c>
      <c r="C26" s="93">
        <v>10900000</v>
      </c>
      <c r="D26" s="97" t="s">
        <v>29</v>
      </c>
      <c r="E26" s="93">
        <v>10900000</v>
      </c>
      <c r="F26" s="97" t="s">
        <v>29</v>
      </c>
      <c r="G26" s="93">
        <v>10900000</v>
      </c>
      <c r="H26" s="94"/>
      <c r="I26" s="88"/>
      <c r="J26" s="89"/>
    </row>
    <row r="27" spans="1:10" ht="22.5" customHeight="1" thickBot="1">
      <c r="A27" s="158" t="s">
        <v>195</v>
      </c>
      <c r="B27" s="147" t="s">
        <v>217</v>
      </c>
      <c r="C27" s="117">
        <v>4800000</v>
      </c>
      <c r="D27" s="122" t="s">
        <v>29</v>
      </c>
      <c r="E27" s="117">
        <v>4800000</v>
      </c>
      <c r="F27" s="122" t="s">
        <v>29</v>
      </c>
      <c r="G27" s="117">
        <v>4800000</v>
      </c>
      <c r="H27" s="106"/>
      <c r="I27" s="88"/>
      <c r="J27" s="89"/>
    </row>
    <row r="28" spans="1:10" ht="22.5" hidden="1" customHeight="1">
      <c r="A28" s="153"/>
      <c r="B28" s="154"/>
      <c r="C28" s="155"/>
      <c r="D28" s="156" t="s">
        <v>29</v>
      </c>
      <c r="E28" s="155"/>
      <c r="F28" s="156" t="s">
        <v>29</v>
      </c>
      <c r="G28" s="155"/>
      <c r="H28" s="157"/>
      <c r="I28" s="88"/>
      <c r="J28" s="89"/>
    </row>
    <row r="29" spans="1:10" ht="22.5" hidden="1" customHeight="1">
      <c r="A29" s="105"/>
      <c r="B29" s="146"/>
      <c r="C29" s="93"/>
      <c r="D29" s="97" t="s">
        <v>29</v>
      </c>
      <c r="E29" s="93"/>
      <c r="F29" s="97" t="s">
        <v>29</v>
      </c>
      <c r="G29" s="93"/>
      <c r="H29" s="94"/>
      <c r="I29" s="88"/>
      <c r="J29" s="89"/>
    </row>
    <row r="30" spans="1:10" ht="22.5" hidden="1" customHeight="1">
      <c r="A30" s="105"/>
      <c r="B30" s="146"/>
      <c r="C30" s="93"/>
      <c r="D30" s="97" t="s">
        <v>29</v>
      </c>
      <c r="E30" s="93"/>
      <c r="F30" s="97" t="s">
        <v>29</v>
      </c>
      <c r="G30" s="93"/>
      <c r="H30" s="94"/>
      <c r="I30" s="88"/>
      <c r="J30" s="89"/>
    </row>
    <row r="31" spans="1:10" ht="22.5" hidden="1" customHeight="1">
      <c r="A31" s="105"/>
      <c r="B31" s="146"/>
      <c r="C31" s="93"/>
      <c r="D31" s="97" t="s">
        <v>29</v>
      </c>
      <c r="E31" s="93"/>
      <c r="F31" s="97" t="s">
        <v>29</v>
      </c>
      <c r="G31" s="93"/>
      <c r="H31" s="94"/>
      <c r="I31" s="88"/>
      <c r="J31" s="89"/>
    </row>
    <row r="32" spans="1:10" ht="22.5" hidden="1" customHeight="1">
      <c r="A32" s="105"/>
      <c r="B32" s="146"/>
      <c r="C32" s="93"/>
      <c r="D32" s="97" t="s">
        <v>29</v>
      </c>
      <c r="E32" s="93"/>
      <c r="F32" s="97" t="s">
        <v>29</v>
      </c>
      <c r="G32" s="93"/>
      <c r="H32" s="94"/>
      <c r="I32" s="88"/>
      <c r="J32" s="89"/>
    </row>
    <row r="33" spans="1:10" ht="22.5" hidden="1" customHeight="1">
      <c r="A33" s="105"/>
      <c r="B33" s="146"/>
      <c r="C33" s="93"/>
      <c r="D33" s="97" t="s">
        <v>29</v>
      </c>
      <c r="E33" s="93"/>
      <c r="F33" s="97" t="s">
        <v>29</v>
      </c>
      <c r="G33" s="93"/>
      <c r="H33" s="94"/>
      <c r="I33" s="88"/>
      <c r="J33" s="89"/>
    </row>
    <row r="34" spans="1:10" ht="22.5" hidden="1" customHeight="1">
      <c r="A34" s="121"/>
      <c r="B34" s="146"/>
      <c r="C34" s="93"/>
      <c r="D34" s="97" t="s">
        <v>29</v>
      </c>
      <c r="E34" s="93"/>
      <c r="F34" s="97" t="s">
        <v>29</v>
      </c>
      <c r="G34" s="93"/>
      <c r="H34" s="94"/>
      <c r="I34" s="88"/>
      <c r="J34" s="89"/>
    </row>
    <row r="35" spans="1:10" ht="22.5" hidden="1" customHeight="1">
      <c r="A35" s="121"/>
      <c r="B35" s="146"/>
      <c r="C35" s="93"/>
      <c r="D35" s="97" t="s">
        <v>29</v>
      </c>
      <c r="E35" s="93"/>
      <c r="F35" s="97" t="s">
        <v>29</v>
      </c>
      <c r="G35" s="93"/>
      <c r="H35" s="94"/>
      <c r="I35" s="88"/>
      <c r="J35" s="89"/>
    </row>
    <row r="36" spans="1:10" ht="22.5" hidden="1" customHeight="1">
      <c r="A36" s="121"/>
      <c r="B36" s="146"/>
      <c r="C36" s="93"/>
      <c r="D36" s="97" t="s">
        <v>29</v>
      </c>
      <c r="E36" s="93"/>
      <c r="F36" s="97" t="s">
        <v>29</v>
      </c>
      <c r="G36" s="93"/>
      <c r="H36" s="94"/>
      <c r="I36" s="88"/>
      <c r="J36" s="89"/>
    </row>
    <row r="37" spans="1:10" ht="22.5" hidden="1" customHeight="1">
      <c r="A37" s="121"/>
      <c r="B37" s="146"/>
      <c r="C37" s="93"/>
      <c r="D37" s="97" t="s">
        <v>29</v>
      </c>
      <c r="E37" s="93"/>
      <c r="F37" s="97" t="s">
        <v>29</v>
      </c>
      <c r="G37" s="93"/>
      <c r="H37" s="94"/>
      <c r="I37" s="88"/>
      <c r="J37" s="89"/>
    </row>
    <row r="38" spans="1:10" ht="22.5" hidden="1" customHeight="1">
      <c r="A38" s="121"/>
      <c r="B38" s="146"/>
      <c r="C38" s="93"/>
      <c r="D38" s="97" t="s">
        <v>29</v>
      </c>
      <c r="E38" s="93"/>
      <c r="F38" s="97" t="s">
        <v>29</v>
      </c>
      <c r="G38" s="93"/>
      <c r="H38" s="94"/>
      <c r="I38" s="88"/>
      <c r="J38" s="89"/>
    </row>
    <row r="39" spans="1:10" ht="22.5" hidden="1" customHeight="1" thickBot="1">
      <c r="A39" s="123"/>
      <c r="B39" s="147"/>
      <c r="C39" s="117"/>
      <c r="D39" s="122"/>
      <c r="E39" s="117"/>
      <c r="F39" s="122"/>
      <c r="G39" s="117"/>
      <c r="H39" s="106"/>
      <c r="I39" s="88"/>
      <c r="J39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14"/>
  <sheetViews>
    <sheetView topLeftCell="A82" zoomScale="80" zoomScaleNormal="80" workbookViewId="0">
      <selection activeCell="C80" sqref="C80:E80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65" t="s">
        <v>10</v>
      </c>
      <c r="B1" s="165"/>
      <c r="C1" s="165"/>
      <c r="D1" s="165"/>
      <c r="E1" s="165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170" t="s">
        <v>35</v>
      </c>
      <c r="B3" s="56" t="s">
        <v>36</v>
      </c>
      <c r="C3" s="173" t="s">
        <v>221</v>
      </c>
      <c r="D3" s="174"/>
      <c r="E3" s="175"/>
    </row>
    <row r="4" spans="1:8" ht="30" customHeight="1">
      <c r="A4" s="171"/>
      <c r="B4" s="57" t="s">
        <v>37</v>
      </c>
      <c r="C4" s="58">
        <v>7900000</v>
      </c>
      <c r="D4" s="59" t="s">
        <v>98</v>
      </c>
      <c r="E4" s="60">
        <v>7500000</v>
      </c>
    </row>
    <row r="5" spans="1:8" ht="30" customHeight="1">
      <c r="A5" s="171"/>
      <c r="B5" s="57" t="s">
        <v>38</v>
      </c>
      <c r="C5" s="61">
        <f>(+E5/C4)*100%</f>
        <v>0.94936708860759489</v>
      </c>
      <c r="D5" s="59" t="s">
        <v>16</v>
      </c>
      <c r="E5" s="60">
        <f>E4</f>
        <v>7500000</v>
      </c>
    </row>
    <row r="6" spans="1:8" ht="30" customHeight="1">
      <c r="A6" s="171"/>
      <c r="B6" s="57" t="s">
        <v>15</v>
      </c>
      <c r="C6" s="62" t="s">
        <v>222</v>
      </c>
      <c r="D6" s="63" t="s">
        <v>56</v>
      </c>
      <c r="E6" s="64" t="s">
        <v>228</v>
      </c>
    </row>
    <row r="7" spans="1:8" ht="30" customHeight="1">
      <c r="A7" s="171"/>
      <c r="B7" s="57" t="s">
        <v>39</v>
      </c>
      <c r="C7" s="65" t="s">
        <v>71</v>
      </c>
      <c r="D7" s="63" t="s">
        <v>40</v>
      </c>
      <c r="E7" s="66" t="s">
        <v>180</v>
      </c>
      <c r="H7" t="s">
        <v>109</v>
      </c>
    </row>
    <row r="8" spans="1:8" ht="30" customHeight="1">
      <c r="A8" s="171"/>
      <c r="B8" s="57" t="s">
        <v>41</v>
      </c>
      <c r="C8" s="65" t="s">
        <v>97</v>
      </c>
      <c r="D8" s="63" t="s">
        <v>18</v>
      </c>
      <c r="E8" s="66" t="s">
        <v>223</v>
      </c>
    </row>
    <row r="9" spans="1:8" ht="30" customHeight="1" thickBot="1">
      <c r="A9" s="172"/>
      <c r="B9" s="67" t="s">
        <v>42</v>
      </c>
      <c r="C9" s="68" t="s">
        <v>72</v>
      </c>
      <c r="D9" s="69" t="s">
        <v>43</v>
      </c>
      <c r="E9" s="76" t="s">
        <v>179</v>
      </c>
    </row>
    <row r="10" spans="1:8" ht="30" customHeight="1">
      <c r="A10" s="170" t="s">
        <v>35</v>
      </c>
      <c r="B10" s="56" t="s">
        <v>36</v>
      </c>
      <c r="C10" s="173" t="s">
        <v>224</v>
      </c>
      <c r="D10" s="174"/>
      <c r="E10" s="175"/>
    </row>
    <row r="11" spans="1:8" ht="30" customHeight="1">
      <c r="A11" s="171"/>
      <c r="B11" s="57" t="s">
        <v>37</v>
      </c>
      <c r="C11" s="58">
        <v>11600000</v>
      </c>
      <c r="D11" s="59" t="s">
        <v>98</v>
      </c>
      <c r="E11" s="60">
        <v>10090000</v>
      </c>
    </row>
    <row r="12" spans="1:8" ht="30" customHeight="1">
      <c r="A12" s="171"/>
      <c r="B12" s="57" t="s">
        <v>38</v>
      </c>
      <c r="C12" s="61">
        <f>(+E12/C11)*100%</f>
        <v>0.8698275862068966</v>
      </c>
      <c r="D12" s="59" t="s">
        <v>16</v>
      </c>
      <c r="E12" s="60">
        <f>E11</f>
        <v>10090000</v>
      </c>
    </row>
    <row r="13" spans="1:8" ht="30" customHeight="1">
      <c r="A13" s="171"/>
      <c r="B13" s="57" t="s">
        <v>15</v>
      </c>
      <c r="C13" s="62" t="s">
        <v>226</v>
      </c>
      <c r="D13" s="63" t="s">
        <v>56</v>
      </c>
      <c r="E13" s="64" t="s">
        <v>227</v>
      </c>
    </row>
    <row r="14" spans="1:8" ht="30" customHeight="1">
      <c r="A14" s="171"/>
      <c r="B14" s="57" t="s">
        <v>39</v>
      </c>
      <c r="C14" s="65" t="s">
        <v>71</v>
      </c>
      <c r="D14" s="63" t="s">
        <v>40</v>
      </c>
      <c r="E14" s="66" t="s">
        <v>220</v>
      </c>
      <c r="H14" t="s">
        <v>109</v>
      </c>
    </row>
    <row r="15" spans="1:8" ht="30" customHeight="1">
      <c r="A15" s="171"/>
      <c r="B15" s="57" t="s">
        <v>41</v>
      </c>
      <c r="C15" s="65" t="s">
        <v>97</v>
      </c>
      <c r="D15" s="63" t="s">
        <v>18</v>
      </c>
      <c r="E15" s="66" t="s">
        <v>225</v>
      </c>
    </row>
    <row r="16" spans="1:8" ht="30" customHeight="1" thickBot="1">
      <c r="A16" s="172"/>
      <c r="B16" s="67" t="s">
        <v>42</v>
      </c>
      <c r="C16" s="68" t="s">
        <v>72</v>
      </c>
      <c r="D16" s="69" t="s">
        <v>43</v>
      </c>
      <c r="E16" s="76" t="s">
        <v>172</v>
      </c>
    </row>
    <row r="17" spans="1:8" ht="30" customHeight="1">
      <c r="A17" s="170" t="s">
        <v>35</v>
      </c>
      <c r="B17" s="56" t="s">
        <v>36</v>
      </c>
      <c r="C17" s="173" t="s">
        <v>229</v>
      </c>
      <c r="D17" s="174"/>
      <c r="E17" s="175"/>
    </row>
    <row r="18" spans="1:8" ht="30" customHeight="1">
      <c r="A18" s="171"/>
      <c r="B18" s="57" t="s">
        <v>37</v>
      </c>
      <c r="C18" s="58">
        <v>5100000</v>
      </c>
      <c r="D18" s="59" t="s">
        <v>98</v>
      </c>
      <c r="E18" s="60">
        <v>4800000</v>
      </c>
    </row>
    <row r="19" spans="1:8" ht="30" customHeight="1">
      <c r="A19" s="171"/>
      <c r="B19" s="57" t="s">
        <v>38</v>
      </c>
      <c r="C19" s="61">
        <f>(+E19/C18)*100%</f>
        <v>0.94117647058823528</v>
      </c>
      <c r="D19" s="59" t="s">
        <v>16</v>
      </c>
      <c r="E19" s="60">
        <f>E18</f>
        <v>4800000</v>
      </c>
    </row>
    <row r="20" spans="1:8" ht="30" customHeight="1">
      <c r="A20" s="171"/>
      <c r="B20" s="57" t="s">
        <v>15</v>
      </c>
      <c r="C20" s="62" t="s">
        <v>178</v>
      </c>
      <c r="D20" s="63" t="s">
        <v>56</v>
      </c>
      <c r="E20" s="64" t="s">
        <v>230</v>
      </c>
    </row>
    <row r="21" spans="1:8" ht="30" customHeight="1">
      <c r="A21" s="171"/>
      <c r="B21" s="57" t="s">
        <v>39</v>
      </c>
      <c r="C21" s="65" t="s">
        <v>71</v>
      </c>
      <c r="D21" s="63" t="s">
        <v>40</v>
      </c>
      <c r="E21" s="66" t="s">
        <v>231</v>
      </c>
      <c r="H21" t="s">
        <v>109</v>
      </c>
    </row>
    <row r="22" spans="1:8" ht="30" customHeight="1">
      <c r="A22" s="171"/>
      <c r="B22" s="57" t="s">
        <v>41</v>
      </c>
      <c r="C22" s="65" t="s">
        <v>97</v>
      </c>
      <c r="D22" s="63" t="s">
        <v>18</v>
      </c>
      <c r="E22" s="66" t="s">
        <v>249</v>
      </c>
    </row>
    <row r="23" spans="1:8" ht="30" customHeight="1" thickBot="1">
      <c r="A23" s="172"/>
      <c r="B23" s="67" t="s">
        <v>42</v>
      </c>
      <c r="C23" s="68" t="s">
        <v>72</v>
      </c>
      <c r="D23" s="69" t="s">
        <v>43</v>
      </c>
      <c r="E23" s="76" t="s">
        <v>232</v>
      </c>
    </row>
    <row r="24" spans="1:8" ht="30" customHeight="1">
      <c r="A24" s="170" t="s">
        <v>35</v>
      </c>
      <c r="B24" s="56" t="s">
        <v>36</v>
      </c>
      <c r="C24" s="173" t="s">
        <v>233</v>
      </c>
      <c r="D24" s="174"/>
      <c r="E24" s="175"/>
    </row>
    <row r="25" spans="1:8" ht="30" customHeight="1">
      <c r="A25" s="171"/>
      <c r="B25" s="57" t="s">
        <v>37</v>
      </c>
      <c r="C25" s="58">
        <v>5796000</v>
      </c>
      <c r="D25" s="59" t="s">
        <v>98</v>
      </c>
      <c r="E25" s="60">
        <v>5520000</v>
      </c>
    </row>
    <row r="26" spans="1:8" ht="30" customHeight="1">
      <c r="A26" s="171"/>
      <c r="B26" s="57" t="s">
        <v>38</v>
      </c>
      <c r="C26" s="61">
        <f>(+E26/C25)*100%</f>
        <v>0.95238095238095233</v>
      </c>
      <c r="D26" s="59" t="s">
        <v>16</v>
      </c>
      <c r="E26" s="60">
        <f>E25</f>
        <v>5520000</v>
      </c>
    </row>
    <row r="27" spans="1:8" ht="30" customHeight="1">
      <c r="A27" s="171"/>
      <c r="B27" s="57" t="s">
        <v>15</v>
      </c>
      <c r="C27" s="62" t="s">
        <v>237</v>
      </c>
      <c r="D27" s="63" t="s">
        <v>56</v>
      </c>
      <c r="E27" s="64" t="s">
        <v>234</v>
      </c>
    </row>
    <row r="28" spans="1:8" ht="30" customHeight="1">
      <c r="A28" s="171"/>
      <c r="B28" s="57" t="s">
        <v>39</v>
      </c>
      <c r="C28" s="65" t="s">
        <v>71</v>
      </c>
      <c r="D28" s="63" t="s">
        <v>40</v>
      </c>
      <c r="E28" s="66" t="s">
        <v>235</v>
      </c>
      <c r="H28" t="s">
        <v>109</v>
      </c>
    </row>
    <row r="29" spans="1:8" ht="30" customHeight="1">
      <c r="A29" s="171"/>
      <c r="B29" s="57" t="s">
        <v>41</v>
      </c>
      <c r="C29" s="65" t="s">
        <v>97</v>
      </c>
      <c r="D29" s="63" t="s">
        <v>18</v>
      </c>
      <c r="E29" s="66" t="s">
        <v>236</v>
      </c>
    </row>
    <row r="30" spans="1:8" ht="30" customHeight="1" thickBot="1">
      <c r="A30" s="172"/>
      <c r="B30" s="67" t="s">
        <v>42</v>
      </c>
      <c r="C30" s="68" t="s">
        <v>72</v>
      </c>
      <c r="D30" s="69" t="s">
        <v>43</v>
      </c>
      <c r="E30" s="76" t="s">
        <v>176</v>
      </c>
    </row>
    <row r="31" spans="1:8" ht="30" customHeight="1">
      <c r="A31" s="170" t="s">
        <v>35</v>
      </c>
      <c r="B31" s="56" t="s">
        <v>36</v>
      </c>
      <c r="C31" s="173" t="s">
        <v>239</v>
      </c>
      <c r="D31" s="174"/>
      <c r="E31" s="175"/>
    </row>
    <row r="32" spans="1:8" ht="30" customHeight="1">
      <c r="A32" s="171"/>
      <c r="B32" s="57" t="s">
        <v>37</v>
      </c>
      <c r="C32" s="58">
        <v>5796000</v>
      </c>
      <c r="D32" s="59" t="s">
        <v>98</v>
      </c>
      <c r="E32" s="60">
        <v>9147600</v>
      </c>
    </row>
    <row r="33" spans="1:8" ht="30" customHeight="1">
      <c r="A33" s="171"/>
      <c r="B33" s="57" t="s">
        <v>38</v>
      </c>
      <c r="C33" s="61">
        <f>(+E33/C32)*100%</f>
        <v>1.5031055900621118</v>
      </c>
      <c r="D33" s="59" t="s">
        <v>16</v>
      </c>
      <c r="E33" s="60">
        <v>8712000</v>
      </c>
    </row>
    <row r="34" spans="1:8" ht="30" customHeight="1">
      <c r="A34" s="171"/>
      <c r="B34" s="57" t="s">
        <v>15</v>
      </c>
      <c r="C34" s="62" t="s">
        <v>238</v>
      </c>
      <c r="D34" s="63" t="s">
        <v>56</v>
      </c>
      <c r="E34" s="64" t="s">
        <v>234</v>
      </c>
    </row>
    <row r="35" spans="1:8" ht="30" customHeight="1">
      <c r="A35" s="171"/>
      <c r="B35" s="57" t="s">
        <v>39</v>
      </c>
      <c r="C35" s="65" t="s">
        <v>71</v>
      </c>
      <c r="D35" s="63" t="s">
        <v>40</v>
      </c>
      <c r="E35" s="66" t="s">
        <v>235</v>
      </c>
      <c r="H35" t="s">
        <v>109</v>
      </c>
    </row>
    <row r="36" spans="1:8" ht="30" customHeight="1">
      <c r="A36" s="171"/>
      <c r="B36" s="57" t="s">
        <v>41</v>
      </c>
      <c r="C36" s="65" t="s">
        <v>97</v>
      </c>
      <c r="D36" s="63" t="s">
        <v>18</v>
      </c>
      <c r="E36" s="66" t="s">
        <v>250</v>
      </c>
    </row>
    <row r="37" spans="1:8" ht="30" customHeight="1" thickBot="1">
      <c r="A37" s="172"/>
      <c r="B37" s="67" t="s">
        <v>42</v>
      </c>
      <c r="C37" s="68" t="s">
        <v>72</v>
      </c>
      <c r="D37" s="69" t="s">
        <v>43</v>
      </c>
      <c r="E37" s="76" t="s">
        <v>251</v>
      </c>
    </row>
    <row r="38" spans="1:8" ht="30" customHeight="1">
      <c r="A38" s="170" t="s">
        <v>35</v>
      </c>
      <c r="B38" s="56" t="s">
        <v>36</v>
      </c>
      <c r="C38" s="173" t="s">
        <v>240</v>
      </c>
      <c r="D38" s="174"/>
      <c r="E38" s="175"/>
    </row>
    <row r="39" spans="1:8" ht="30" customHeight="1">
      <c r="A39" s="171"/>
      <c r="B39" s="57" t="s">
        <v>37</v>
      </c>
      <c r="C39" s="58">
        <v>15723600</v>
      </c>
      <c r="D39" s="59" t="s">
        <v>98</v>
      </c>
      <c r="E39" s="60">
        <v>14928000</v>
      </c>
    </row>
    <row r="40" spans="1:8" ht="30" customHeight="1">
      <c r="A40" s="171"/>
      <c r="B40" s="57" t="s">
        <v>38</v>
      </c>
      <c r="C40" s="61">
        <f>(+E40/C39)*100%</f>
        <v>0.94940090055712434</v>
      </c>
      <c r="D40" s="59" t="s">
        <v>16</v>
      </c>
      <c r="E40" s="60">
        <f>E39</f>
        <v>14928000</v>
      </c>
    </row>
    <row r="41" spans="1:8" ht="30" customHeight="1">
      <c r="A41" s="171"/>
      <c r="B41" s="57" t="s">
        <v>15</v>
      </c>
      <c r="C41" s="62" t="s">
        <v>220</v>
      </c>
      <c r="D41" s="63" t="s">
        <v>56</v>
      </c>
      <c r="E41" s="64" t="s">
        <v>234</v>
      </c>
    </row>
    <row r="42" spans="1:8" ht="30" customHeight="1">
      <c r="A42" s="171"/>
      <c r="B42" s="57" t="s">
        <v>39</v>
      </c>
      <c r="C42" s="65" t="s">
        <v>71</v>
      </c>
      <c r="D42" s="63" t="s">
        <v>40</v>
      </c>
      <c r="E42" s="66" t="s">
        <v>235</v>
      </c>
      <c r="H42" t="s">
        <v>109</v>
      </c>
    </row>
    <row r="43" spans="1:8" ht="30" customHeight="1">
      <c r="A43" s="171"/>
      <c r="B43" s="57" t="s">
        <v>41</v>
      </c>
      <c r="C43" s="65" t="s">
        <v>97</v>
      </c>
      <c r="D43" s="63" t="s">
        <v>18</v>
      </c>
      <c r="E43" s="66" t="s">
        <v>252</v>
      </c>
    </row>
    <row r="44" spans="1:8" ht="30" customHeight="1" thickBot="1">
      <c r="A44" s="172"/>
      <c r="B44" s="67" t="s">
        <v>42</v>
      </c>
      <c r="C44" s="68" t="s">
        <v>72</v>
      </c>
      <c r="D44" s="69" t="s">
        <v>43</v>
      </c>
      <c r="E44" s="76" t="s">
        <v>177</v>
      </c>
    </row>
    <row r="45" spans="1:8" ht="30" customHeight="1">
      <c r="A45" s="170" t="s">
        <v>35</v>
      </c>
      <c r="B45" s="56" t="s">
        <v>36</v>
      </c>
      <c r="C45" s="173" t="s">
        <v>241</v>
      </c>
      <c r="D45" s="174"/>
      <c r="E45" s="175"/>
    </row>
    <row r="46" spans="1:8" ht="30" customHeight="1">
      <c r="A46" s="171"/>
      <c r="B46" s="57" t="s">
        <v>37</v>
      </c>
      <c r="C46" s="58">
        <v>6960000</v>
      </c>
      <c r="D46" s="59" t="s">
        <v>98</v>
      </c>
      <c r="E46" s="60">
        <v>6600000</v>
      </c>
    </row>
    <row r="47" spans="1:8" ht="30" customHeight="1">
      <c r="A47" s="171"/>
      <c r="B47" s="57" t="s">
        <v>38</v>
      </c>
      <c r="C47" s="61">
        <f>(+E47/C46)*100%</f>
        <v>0.94827586206896552</v>
      </c>
      <c r="D47" s="59" t="s">
        <v>16</v>
      </c>
      <c r="E47" s="60">
        <f>E46</f>
        <v>6600000</v>
      </c>
    </row>
    <row r="48" spans="1:8" ht="30" customHeight="1">
      <c r="A48" s="171"/>
      <c r="B48" s="57" t="s">
        <v>15</v>
      </c>
      <c r="C48" s="62" t="s">
        <v>238</v>
      </c>
      <c r="D48" s="63" t="s">
        <v>56</v>
      </c>
      <c r="E48" s="64" t="s">
        <v>234</v>
      </c>
    </row>
    <row r="49" spans="1:8" ht="30" customHeight="1">
      <c r="A49" s="171"/>
      <c r="B49" s="57" t="s">
        <v>39</v>
      </c>
      <c r="C49" s="65" t="s">
        <v>71</v>
      </c>
      <c r="D49" s="63" t="s">
        <v>40</v>
      </c>
      <c r="E49" s="66" t="s">
        <v>235</v>
      </c>
      <c r="H49" t="s">
        <v>109</v>
      </c>
    </row>
    <row r="50" spans="1:8" ht="30" customHeight="1">
      <c r="A50" s="171"/>
      <c r="B50" s="57" t="s">
        <v>41</v>
      </c>
      <c r="C50" s="65" t="s">
        <v>97</v>
      </c>
      <c r="D50" s="63" t="s">
        <v>18</v>
      </c>
      <c r="E50" s="66" t="s">
        <v>253</v>
      </c>
    </row>
    <row r="51" spans="1:8" ht="30" customHeight="1" thickBot="1">
      <c r="A51" s="172"/>
      <c r="B51" s="67" t="s">
        <v>42</v>
      </c>
      <c r="C51" s="68" t="s">
        <v>72</v>
      </c>
      <c r="D51" s="69" t="s">
        <v>43</v>
      </c>
      <c r="E51" s="76" t="s">
        <v>177</v>
      </c>
    </row>
    <row r="52" spans="1:8" ht="30" customHeight="1">
      <c r="A52" s="170" t="s">
        <v>35</v>
      </c>
      <c r="B52" s="56" t="s">
        <v>36</v>
      </c>
      <c r="C52" s="173" t="s">
        <v>242</v>
      </c>
      <c r="D52" s="174"/>
      <c r="E52" s="175"/>
    </row>
    <row r="53" spans="1:8" ht="30" customHeight="1">
      <c r="A53" s="171"/>
      <c r="B53" s="57" t="s">
        <v>37</v>
      </c>
      <c r="C53" s="58">
        <v>3322200</v>
      </c>
      <c r="D53" s="59" t="s">
        <v>98</v>
      </c>
      <c r="E53" s="60">
        <v>3322200</v>
      </c>
    </row>
    <row r="54" spans="1:8" ht="30" customHeight="1">
      <c r="A54" s="171"/>
      <c r="B54" s="57" t="s">
        <v>38</v>
      </c>
      <c r="C54" s="61">
        <f>(+E54/C53)*100%</f>
        <v>1</v>
      </c>
      <c r="D54" s="59" t="s">
        <v>16</v>
      </c>
      <c r="E54" s="60">
        <f>E53</f>
        <v>3322200</v>
      </c>
    </row>
    <row r="55" spans="1:8" ht="30" customHeight="1">
      <c r="A55" s="171"/>
      <c r="B55" s="57" t="s">
        <v>15</v>
      </c>
      <c r="C55" s="62" t="s">
        <v>238</v>
      </c>
      <c r="D55" s="63" t="s">
        <v>56</v>
      </c>
      <c r="E55" s="64" t="s">
        <v>234</v>
      </c>
    </row>
    <row r="56" spans="1:8" ht="30" customHeight="1">
      <c r="A56" s="171"/>
      <c r="B56" s="57" t="s">
        <v>39</v>
      </c>
      <c r="C56" s="65" t="s">
        <v>71</v>
      </c>
      <c r="D56" s="63" t="s">
        <v>40</v>
      </c>
      <c r="E56" s="66" t="s">
        <v>235</v>
      </c>
      <c r="H56" t="s">
        <v>109</v>
      </c>
    </row>
    <row r="57" spans="1:8" ht="30" customHeight="1">
      <c r="A57" s="171"/>
      <c r="B57" s="57" t="s">
        <v>41</v>
      </c>
      <c r="C57" s="65" t="s">
        <v>97</v>
      </c>
      <c r="D57" s="63" t="s">
        <v>18</v>
      </c>
      <c r="E57" s="66" t="s">
        <v>253</v>
      </c>
    </row>
    <row r="58" spans="1:8" ht="30" customHeight="1" thickBot="1">
      <c r="A58" s="172"/>
      <c r="B58" s="67" t="s">
        <v>42</v>
      </c>
      <c r="C58" s="68" t="s">
        <v>72</v>
      </c>
      <c r="D58" s="69" t="s">
        <v>43</v>
      </c>
      <c r="E58" s="76" t="s">
        <v>177</v>
      </c>
    </row>
    <row r="59" spans="1:8" ht="30" customHeight="1">
      <c r="A59" s="170" t="s">
        <v>35</v>
      </c>
      <c r="B59" s="56" t="s">
        <v>36</v>
      </c>
      <c r="C59" s="173" t="s">
        <v>243</v>
      </c>
      <c r="D59" s="174"/>
      <c r="E59" s="175"/>
    </row>
    <row r="60" spans="1:8" ht="30" customHeight="1">
      <c r="A60" s="171"/>
      <c r="B60" s="57" t="s">
        <v>37</v>
      </c>
      <c r="C60" s="58">
        <v>1680000</v>
      </c>
      <c r="D60" s="59" t="s">
        <v>98</v>
      </c>
      <c r="E60" s="60">
        <v>1620000</v>
      </c>
    </row>
    <row r="61" spans="1:8" ht="30" customHeight="1">
      <c r="A61" s="171"/>
      <c r="B61" s="57" t="s">
        <v>38</v>
      </c>
      <c r="C61" s="61">
        <f>(+E61/C60)*100%</f>
        <v>0.9642857142857143</v>
      </c>
      <c r="D61" s="59" t="s">
        <v>16</v>
      </c>
      <c r="E61" s="60">
        <f>E60</f>
        <v>1620000</v>
      </c>
    </row>
    <row r="62" spans="1:8" ht="30" customHeight="1">
      <c r="A62" s="171"/>
      <c r="B62" s="57" t="s">
        <v>15</v>
      </c>
      <c r="C62" s="62" t="s">
        <v>219</v>
      </c>
      <c r="D62" s="63" t="s">
        <v>56</v>
      </c>
      <c r="E62" s="64" t="s">
        <v>234</v>
      </c>
    </row>
    <row r="63" spans="1:8" ht="30" customHeight="1">
      <c r="A63" s="171"/>
      <c r="B63" s="57" t="s">
        <v>39</v>
      </c>
      <c r="C63" s="65" t="s">
        <v>71</v>
      </c>
      <c r="D63" s="63" t="s">
        <v>40</v>
      </c>
      <c r="E63" s="66" t="s">
        <v>235</v>
      </c>
      <c r="H63" t="s">
        <v>109</v>
      </c>
    </row>
    <row r="64" spans="1:8" ht="30" customHeight="1">
      <c r="A64" s="171"/>
      <c r="B64" s="57" t="s">
        <v>41</v>
      </c>
      <c r="C64" s="65" t="s">
        <v>97</v>
      </c>
      <c r="D64" s="63" t="s">
        <v>18</v>
      </c>
      <c r="E64" s="66" t="s">
        <v>123</v>
      </c>
    </row>
    <row r="65" spans="1:8" ht="30" customHeight="1" thickBot="1">
      <c r="A65" s="172"/>
      <c r="B65" s="67" t="s">
        <v>42</v>
      </c>
      <c r="C65" s="68" t="s">
        <v>72</v>
      </c>
      <c r="D65" s="69" t="s">
        <v>43</v>
      </c>
      <c r="E65" s="76" t="s">
        <v>177</v>
      </c>
    </row>
    <row r="66" spans="1:8" ht="30" customHeight="1">
      <c r="A66" s="170" t="s">
        <v>35</v>
      </c>
      <c r="B66" s="56" t="s">
        <v>36</v>
      </c>
      <c r="C66" s="173" t="s">
        <v>244</v>
      </c>
      <c r="D66" s="174"/>
      <c r="E66" s="175"/>
    </row>
    <row r="67" spans="1:8" ht="30" customHeight="1">
      <c r="A67" s="171"/>
      <c r="B67" s="57" t="s">
        <v>37</v>
      </c>
      <c r="C67" s="58">
        <v>12600000</v>
      </c>
      <c r="D67" s="59" t="s">
        <v>98</v>
      </c>
      <c r="E67" s="60">
        <v>11880000</v>
      </c>
    </row>
    <row r="68" spans="1:8" ht="30" customHeight="1">
      <c r="A68" s="171"/>
      <c r="B68" s="57" t="s">
        <v>38</v>
      </c>
      <c r="C68" s="61">
        <f>(+E68/C67)*100%</f>
        <v>0.94285714285714284</v>
      </c>
      <c r="D68" s="59" t="s">
        <v>16</v>
      </c>
      <c r="E68" s="60">
        <f>E67</f>
        <v>11880000</v>
      </c>
    </row>
    <row r="69" spans="1:8" ht="30" customHeight="1">
      <c r="A69" s="171"/>
      <c r="B69" s="57" t="s">
        <v>15</v>
      </c>
      <c r="C69" s="62" t="s">
        <v>219</v>
      </c>
      <c r="D69" s="63" t="s">
        <v>56</v>
      </c>
      <c r="E69" s="64" t="s">
        <v>234</v>
      </c>
    </row>
    <row r="70" spans="1:8" ht="30" customHeight="1">
      <c r="A70" s="171"/>
      <c r="B70" s="57" t="s">
        <v>39</v>
      </c>
      <c r="C70" s="65" t="s">
        <v>71</v>
      </c>
      <c r="D70" s="63" t="s">
        <v>40</v>
      </c>
      <c r="E70" s="66" t="s">
        <v>235</v>
      </c>
      <c r="H70" t="s">
        <v>109</v>
      </c>
    </row>
    <row r="71" spans="1:8" ht="30" customHeight="1">
      <c r="A71" s="171"/>
      <c r="B71" s="57" t="s">
        <v>41</v>
      </c>
      <c r="C71" s="65" t="s">
        <v>97</v>
      </c>
      <c r="D71" s="63" t="s">
        <v>18</v>
      </c>
      <c r="E71" s="66" t="s">
        <v>121</v>
      </c>
    </row>
    <row r="72" spans="1:8" ht="30" customHeight="1" thickBot="1">
      <c r="A72" s="172"/>
      <c r="B72" s="67" t="s">
        <v>42</v>
      </c>
      <c r="C72" s="68" t="s">
        <v>72</v>
      </c>
      <c r="D72" s="69" t="s">
        <v>43</v>
      </c>
      <c r="E72" s="76" t="s">
        <v>254</v>
      </c>
    </row>
    <row r="73" spans="1:8" ht="30" customHeight="1">
      <c r="A73" s="170" t="s">
        <v>35</v>
      </c>
      <c r="B73" s="56" t="s">
        <v>36</v>
      </c>
      <c r="C73" s="173" t="s">
        <v>245</v>
      </c>
      <c r="D73" s="174"/>
      <c r="E73" s="175"/>
    </row>
    <row r="74" spans="1:8" ht="30" customHeight="1">
      <c r="A74" s="171"/>
      <c r="B74" s="57" t="s">
        <v>37</v>
      </c>
      <c r="C74" s="58">
        <v>13440000</v>
      </c>
      <c r="D74" s="59" t="s">
        <v>98</v>
      </c>
      <c r="E74" s="60">
        <v>12650400</v>
      </c>
    </row>
    <row r="75" spans="1:8" ht="30" customHeight="1">
      <c r="A75" s="171"/>
      <c r="B75" s="57" t="s">
        <v>38</v>
      </c>
      <c r="C75" s="61">
        <f>(+E75/C74)*100%</f>
        <v>0.94125000000000003</v>
      </c>
      <c r="D75" s="59" t="s">
        <v>16</v>
      </c>
      <c r="E75" s="60">
        <f>E74</f>
        <v>12650400</v>
      </c>
    </row>
    <row r="76" spans="1:8" ht="30" customHeight="1">
      <c r="A76" s="171"/>
      <c r="B76" s="57" t="s">
        <v>15</v>
      </c>
      <c r="C76" s="62" t="s">
        <v>219</v>
      </c>
      <c r="D76" s="63" t="s">
        <v>56</v>
      </c>
      <c r="E76" s="64" t="s">
        <v>234</v>
      </c>
    </row>
    <row r="77" spans="1:8" ht="30" customHeight="1">
      <c r="A77" s="171"/>
      <c r="B77" s="57" t="s">
        <v>39</v>
      </c>
      <c r="C77" s="65" t="s">
        <v>71</v>
      </c>
      <c r="D77" s="63" t="s">
        <v>40</v>
      </c>
      <c r="E77" s="66" t="s">
        <v>235</v>
      </c>
      <c r="H77" t="s">
        <v>109</v>
      </c>
    </row>
    <row r="78" spans="1:8" ht="30" customHeight="1">
      <c r="A78" s="171"/>
      <c r="B78" s="57" t="s">
        <v>41</v>
      </c>
      <c r="C78" s="65" t="s">
        <v>97</v>
      </c>
      <c r="D78" s="63" t="s">
        <v>18</v>
      </c>
      <c r="E78" s="66" t="s">
        <v>255</v>
      </c>
    </row>
    <row r="79" spans="1:8" ht="30" customHeight="1" thickBot="1">
      <c r="A79" s="172"/>
      <c r="B79" s="67" t="s">
        <v>42</v>
      </c>
      <c r="C79" s="68" t="s">
        <v>72</v>
      </c>
      <c r="D79" s="69" t="s">
        <v>43</v>
      </c>
      <c r="E79" s="76" t="s">
        <v>256</v>
      </c>
    </row>
    <row r="80" spans="1:8" ht="30" customHeight="1">
      <c r="A80" s="170" t="s">
        <v>35</v>
      </c>
      <c r="B80" s="56" t="s">
        <v>36</v>
      </c>
      <c r="C80" s="173" t="s">
        <v>246</v>
      </c>
      <c r="D80" s="174"/>
      <c r="E80" s="175"/>
    </row>
    <row r="81" spans="1:8" ht="30" customHeight="1">
      <c r="A81" s="171"/>
      <c r="B81" s="57" t="s">
        <v>37</v>
      </c>
      <c r="C81" s="58">
        <v>7150000</v>
      </c>
      <c r="D81" s="59" t="s">
        <v>98</v>
      </c>
      <c r="E81" s="60">
        <v>3300000</v>
      </c>
    </row>
    <row r="82" spans="1:8" ht="30" customHeight="1">
      <c r="A82" s="171"/>
      <c r="B82" s="57" t="s">
        <v>38</v>
      </c>
      <c r="C82" s="61">
        <f>(+E82/C81)*100%</f>
        <v>0.46153846153846156</v>
      </c>
      <c r="D82" s="59" t="s">
        <v>16</v>
      </c>
      <c r="E82" s="60">
        <f>E81</f>
        <v>3300000</v>
      </c>
    </row>
    <row r="83" spans="1:8" ht="30" customHeight="1">
      <c r="A83" s="171"/>
      <c r="B83" s="57" t="s">
        <v>15</v>
      </c>
      <c r="C83" s="62" t="s">
        <v>219</v>
      </c>
      <c r="D83" s="63" t="s">
        <v>56</v>
      </c>
      <c r="E83" s="64" t="s">
        <v>234</v>
      </c>
    </row>
    <row r="84" spans="1:8" ht="30" customHeight="1">
      <c r="A84" s="171"/>
      <c r="B84" s="57" t="s">
        <v>39</v>
      </c>
      <c r="C84" s="65" t="s">
        <v>71</v>
      </c>
      <c r="D84" s="63" t="s">
        <v>40</v>
      </c>
      <c r="E84" s="66" t="s">
        <v>235</v>
      </c>
      <c r="H84" t="s">
        <v>109</v>
      </c>
    </row>
    <row r="85" spans="1:8" ht="30" customHeight="1">
      <c r="A85" s="171"/>
      <c r="B85" s="57" t="s">
        <v>41</v>
      </c>
      <c r="C85" s="65" t="s">
        <v>97</v>
      </c>
      <c r="D85" s="63" t="s">
        <v>18</v>
      </c>
      <c r="E85" s="66" t="s">
        <v>171</v>
      </c>
    </row>
    <row r="86" spans="1:8" ht="30" customHeight="1" thickBot="1">
      <c r="A86" s="172"/>
      <c r="B86" s="67" t="s">
        <v>42</v>
      </c>
      <c r="C86" s="68" t="s">
        <v>72</v>
      </c>
      <c r="D86" s="69" t="s">
        <v>43</v>
      </c>
      <c r="E86" s="76" t="s">
        <v>172</v>
      </c>
    </row>
    <row r="87" spans="1:8" ht="30" customHeight="1">
      <c r="A87" s="170" t="s">
        <v>35</v>
      </c>
      <c r="B87" s="56" t="s">
        <v>36</v>
      </c>
      <c r="C87" s="173" t="s">
        <v>248</v>
      </c>
      <c r="D87" s="174"/>
      <c r="E87" s="175"/>
    </row>
    <row r="88" spans="1:8" ht="30" customHeight="1">
      <c r="A88" s="171"/>
      <c r="B88" s="57" t="s">
        <v>37</v>
      </c>
      <c r="C88" s="58">
        <v>6720000</v>
      </c>
      <c r="D88" s="59" t="s">
        <v>98</v>
      </c>
      <c r="E88" s="60">
        <v>6480000</v>
      </c>
    </row>
    <row r="89" spans="1:8" ht="30" customHeight="1">
      <c r="A89" s="171"/>
      <c r="B89" s="57" t="s">
        <v>38</v>
      </c>
      <c r="C89" s="61">
        <f>(+E89/C88)*100%</f>
        <v>0.9642857142857143</v>
      </c>
      <c r="D89" s="59" t="s">
        <v>16</v>
      </c>
      <c r="E89" s="60">
        <f>E88</f>
        <v>6480000</v>
      </c>
    </row>
    <row r="90" spans="1:8" ht="30" customHeight="1">
      <c r="A90" s="171"/>
      <c r="B90" s="57" t="s">
        <v>15</v>
      </c>
      <c r="C90" s="62" t="s">
        <v>219</v>
      </c>
      <c r="D90" s="63" t="s">
        <v>56</v>
      </c>
      <c r="E90" s="64" t="s">
        <v>234</v>
      </c>
    </row>
    <row r="91" spans="1:8" ht="30" customHeight="1">
      <c r="A91" s="171"/>
      <c r="B91" s="57" t="s">
        <v>39</v>
      </c>
      <c r="C91" s="65" t="s">
        <v>71</v>
      </c>
      <c r="D91" s="63" t="s">
        <v>40</v>
      </c>
      <c r="E91" s="66" t="s">
        <v>235</v>
      </c>
      <c r="H91" t="s">
        <v>109</v>
      </c>
    </row>
    <row r="92" spans="1:8" ht="30" customHeight="1">
      <c r="A92" s="171"/>
      <c r="B92" s="57" t="s">
        <v>41</v>
      </c>
      <c r="C92" s="65" t="s">
        <v>97</v>
      </c>
      <c r="D92" s="63" t="s">
        <v>18</v>
      </c>
      <c r="E92" s="66" t="s">
        <v>123</v>
      </c>
    </row>
    <row r="93" spans="1:8" ht="30" customHeight="1" thickBot="1">
      <c r="A93" s="172"/>
      <c r="B93" s="67" t="s">
        <v>42</v>
      </c>
      <c r="C93" s="68" t="s">
        <v>72</v>
      </c>
      <c r="D93" s="69" t="s">
        <v>43</v>
      </c>
      <c r="E93" s="76" t="s">
        <v>177</v>
      </c>
    </row>
    <row r="94" spans="1:8" ht="30" customHeight="1">
      <c r="A94" s="170" t="s">
        <v>35</v>
      </c>
      <c r="B94" s="56" t="s">
        <v>36</v>
      </c>
      <c r="C94" s="173" t="s">
        <v>247</v>
      </c>
      <c r="D94" s="174"/>
      <c r="E94" s="175"/>
    </row>
    <row r="95" spans="1:8" ht="30" customHeight="1">
      <c r="A95" s="171"/>
      <c r="B95" s="57" t="s">
        <v>37</v>
      </c>
      <c r="C95" s="58">
        <v>4716000</v>
      </c>
      <c r="D95" s="59" t="s">
        <v>98</v>
      </c>
      <c r="E95" s="60">
        <v>4620000</v>
      </c>
    </row>
    <row r="96" spans="1:8" ht="30" customHeight="1">
      <c r="A96" s="171"/>
      <c r="B96" s="57" t="s">
        <v>38</v>
      </c>
      <c r="C96" s="61">
        <f>(+E96/C95)*100%</f>
        <v>0.97964376590330793</v>
      </c>
      <c r="D96" s="59" t="s">
        <v>16</v>
      </c>
      <c r="E96" s="60">
        <f>E95</f>
        <v>4620000</v>
      </c>
    </row>
    <row r="97" spans="1:8" ht="30" customHeight="1">
      <c r="A97" s="171"/>
      <c r="B97" s="57" t="s">
        <v>15</v>
      </c>
      <c r="C97" s="62" t="s">
        <v>219</v>
      </c>
      <c r="D97" s="63" t="s">
        <v>56</v>
      </c>
      <c r="E97" s="64" t="s">
        <v>234</v>
      </c>
    </row>
    <row r="98" spans="1:8" ht="30" customHeight="1">
      <c r="A98" s="171"/>
      <c r="B98" s="57" t="s">
        <v>39</v>
      </c>
      <c r="C98" s="65" t="s">
        <v>71</v>
      </c>
      <c r="D98" s="63" t="s">
        <v>40</v>
      </c>
      <c r="E98" s="66" t="s">
        <v>235</v>
      </c>
      <c r="H98" t="s">
        <v>109</v>
      </c>
    </row>
    <row r="99" spans="1:8" ht="30" customHeight="1">
      <c r="A99" s="171"/>
      <c r="B99" s="57" t="s">
        <v>41</v>
      </c>
      <c r="C99" s="65" t="s">
        <v>97</v>
      </c>
      <c r="D99" s="63" t="s">
        <v>18</v>
      </c>
      <c r="E99" s="66" t="s">
        <v>257</v>
      </c>
    </row>
    <row r="100" spans="1:8" ht="30" customHeight="1" thickBot="1">
      <c r="A100" s="172"/>
      <c r="B100" s="67" t="s">
        <v>42</v>
      </c>
      <c r="C100" s="68" t="s">
        <v>72</v>
      </c>
      <c r="D100" s="69" t="s">
        <v>43</v>
      </c>
      <c r="E100" s="76" t="s">
        <v>258</v>
      </c>
    </row>
    <row r="101" spans="1:8" ht="30" hidden="1" customHeight="1">
      <c r="A101" s="170" t="s">
        <v>35</v>
      </c>
      <c r="B101" s="56" t="s">
        <v>36</v>
      </c>
      <c r="C101" s="173"/>
      <c r="D101" s="174"/>
      <c r="E101" s="175"/>
    </row>
    <row r="102" spans="1:8" ht="30" hidden="1" customHeight="1">
      <c r="A102" s="171"/>
      <c r="B102" s="57" t="s">
        <v>37</v>
      </c>
      <c r="C102" s="58"/>
      <c r="D102" s="59" t="s">
        <v>98</v>
      </c>
      <c r="E102" s="60"/>
    </row>
    <row r="103" spans="1:8" ht="30" hidden="1" customHeight="1">
      <c r="A103" s="171"/>
      <c r="B103" s="57" t="s">
        <v>38</v>
      </c>
      <c r="C103" s="61" t="e">
        <f>(+E103/C102)*100%</f>
        <v>#DIV/0!</v>
      </c>
      <c r="D103" s="59" t="s">
        <v>16</v>
      </c>
      <c r="E103" s="60">
        <f>E102</f>
        <v>0</v>
      </c>
    </row>
    <row r="104" spans="1:8" ht="30" hidden="1" customHeight="1">
      <c r="A104" s="171"/>
      <c r="B104" s="57" t="s">
        <v>15</v>
      </c>
      <c r="C104" s="62"/>
      <c r="D104" s="63" t="s">
        <v>56</v>
      </c>
      <c r="E104" s="64"/>
    </row>
    <row r="105" spans="1:8" ht="30" hidden="1" customHeight="1">
      <c r="A105" s="171"/>
      <c r="B105" s="57" t="s">
        <v>39</v>
      </c>
      <c r="C105" s="65" t="s">
        <v>71</v>
      </c>
      <c r="D105" s="63" t="s">
        <v>40</v>
      </c>
      <c r="E105" s="66"/>
      <c r="H105" t="s">
        <v>109</v>
      </c>
    </row>
    <row r="106" spans="1:8" ht="30" hidden="1" customHeight="1">
      <c r="A106" s="171"/>
      <c r="B106" s="57" t="s">
        <v>41</v>
      </c>
      <c r="C106" s="65" t="s">
        <v>97</v>
      </c>
      <c r="D106" s="63" t="s">
        <v>18</v>
      </c>
      <c r="E106" s="66"/>
    </row>
    <row r="107" spans="1:8" ht="30" hidden="1" customHeight="1" thickBot="1">
      <c r="A107" s="172"/>
      <c r="B107" s="67" t="s">
        <v>42</v>
      </c>
      <c r="C107" s="68" t="s">
        <v>72</v>
      </c>
      <c r="D107" s="69" t="s">
        <v>43</v>
      </c>
      <c r="E107" s="76"/>
    </row>
    <row r="108" spans="1:8" ht="30" hidden="1" customHeight="1">
      <c r="A108" s="170" t="s">
        <v>35</v>
      </c>
      <c r="B108" s="56" t="s">
        <v>36</v>
      </c>
      <c r="C108" s="173"/>
      <c r="D108" s="174"/>
      <c r="E108" s="175"/>
    </row>
    <row r="109" spans="1:8" ht="30" hidden="1" customHeight="1">
      <c r="A109" s="171"/>
      <c r="B109" s="57" t="s">
        <v>37</v>
      </c>
      <c r="C109" s="58"/>
      <c r="D109" s="59" t="s">
        <v>98</v>
      </c>
      <c r="E109" s="60"/>
    </row>
    <row r="110" spans="1:8" ht="30" hidden="1" customHeight="1">
      <c r="A110" s="171"/>
      <c r="B110" s="57" t="s">
        <v>38</v>
      </c>
      <c r="C110" s="61" t="e">
        <f>(+E110/C109)*100%</f>
        <v>#DIV/0!</v>
      </c>
      <c r="D110" s="59" t="s">
        <v>16</v>
      </c>
      <c r="E110" s="60">
        <f>E109</f>
        <v>0</v>
      </c>
    </row>
    <row r="111" spans="1:8" ht="30" hidden="1" customHeight="1">
      <c r="A111" s="171"/>
      <c r="B111" s="57" t="s">
        <v>15</v>
      </c>
      <c r="C111" s="62"/>
      <c r="D111" s="63" t="s">
        <v>56</v>
      </c>
      <c r="E111" s="64"/>
    </row>
    <row r="112" spans="1:8" ht="30" hidden="1" customHeight="1">
      <c r="A112" s="171"/>
      <c r="B112" s="57" t="s">
        <v>39</v>
      </c>
      <c r="C112" s="65" t="s">
        <v>71</v>
      </c>
      <c r="D112" s="63" t="s">
        <v>40</v>
      </c>
      <c r="E112" s="66"/>
      <c r="H112" t="s">
        <v>109</v>
      </c>
    </row>
    <row r="113" spans="1:5" ht="30" hidden="1" customHeight="1">
      <c r="A113" s="171"/>
      <c r="B113" s="57" t="s">
        <v>41</v>
      </c>
      <c r="C113" s="65" t="s">
        <v>97</v>
      </c>
      <c r="D113" s="63" t="s">
        <v>18</v>
      </c>
      <c r="E113" s="66"/>
    </row>
    <row r="114" spans="1:5" ht="30" hidden="1" customHeight="1" thickBot="1">
      <c r="A114" s="172"/>
      <c r="B114" s="67" t="s">
        <v>42</v>
      </c>
      <c r="C114" s="68" t="s">
        <v>72</v>
      </c>
      <c r="D114" s="69" t="s">
        <v>43</v>
      </c>
      <c r="E114" s="76"/>
    </row>
  </sheetData>
  <mergeCells count="33">
    <mergeCell ref="A1:E1"/>
    <mergeCell ref="A10:A16"/>
    <mergeCell ref="C10:E10"/>
    <mergeCell ref="A38:A44"/>
    <mergeCell ref="C38:E38"/>
    <mergeCell ref="A31:A37"/>
    <mergeCell ref="C31:E31"/>
    <mergeCell ref="A24:A30"/>
    <mergeCell ref="C24:E24"/>
    <mergeCell ref="A17:A23"/>
    <mergeCell ref="C17:E17"/>
    <mergeCell ref="A3:A9"/>
    <mergeCell ref="C3:E3"/>
    <mergeCell ref="A45:A51"/>
    <mergeCell ref="C45:E45"/>
    <mergeCell ref="A52:A58"/>
    <mergeCell ref="C52:E52"/>
    <mergeCell ref="A80:A86"/>
    <mergeCell ref="C80:E80"/>
    <mergeCell ref="A59:A65"/>
    <mergeCell ref="C59:E59"/>
    <mergeCell ref="A66:A72"/>
    <mergeCell ref="C66:E66"/>
    <mergeCell ref="A73:A79"/>
    <mergeCell ref="C73:E73"/>
    <mergeCell ref="A108:A114"/>
    <mergeCell ref="C108:E108"/>
    <mergeCell ref="A87:A93"/>
    <mergeCell ref="C87:E87"/>
    <mergeCell ref="A94:A100"/>
    <mergeCell ref="C94:E94"/>
    <mergeCell ref="A101:A107"/>
    <mergeCell ref="C101:E10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65" t="s">
        <v>62</v>
      </c>
      <c r="B1" s="165"/>
      <c r="C1" s="165"/>
      <c r="D1" s="165"/>
      <c r="E1" s="165"/>
      <c r="F1" s="165"/>
      <c r="G1" s="165"/>
      <c r="H1" s="165"/>
      <c r="I1" s="165"/>
    </row>
    <row r="2" spans="1:9" ht="32.25" thickBot="1">
      <c r="A2" s="176" t="s">
        <v>69</v>
      </c>
      <c r="B2" s="176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183" t="s">
        <v>2</v>
      </c>
      <c r="B3" s="181" t="s">
        <v>3</v>
      </c>
      <c r="C3" s="181" t="s">
        <v>50</v>
      </c>
      <c r="D3" s="181" t="s">
        <v>64</v>
      </c>
      <c r="E3" s="177" t="s">
        <v>67</v>
      </c>
      <c r="F3" s="178"/>
      <c r="G3" s="177" t="s">
        <v>68</v>
      </c>
      <c r="H3" s="178"/>
      <c r="I3" s="179" t="s">
        <v>63</v>
      </c>
    </row>
    <row r="4" spans="1:9" s="28" customFormat="1" ht="28.5" customHeight="1" thickBot="1">
      <c r="A4" s="184"/>
      <c r="B4" s="182"/>
      <c r="C4" s="182"/>
      <c r="D4" s="182"/>
      <c r="E4" s="77" t="s">
        <v>65</v>
      </c>
      <c r="F4" s="77" t="s">
        <v>66</v>
      </c>
      <c r="G4" s="77" t="s">
        <v>65</v>
      </c>
      <c r="H4" s="77" t="s">
        <v>66</v>
      </c>
      <c r="I4" s="180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2025-01-09T06:46:32Z</dcterms:modified>
</cp:coreProperties>
</file>