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xr:revisionPtr revIDLastSave="0" documentId="13_ncr:1_{68E9B0D5-072A-4E8E-BBB8-F6B964C5DE80}" xr6:coauthVersionLast="47" xr6:coauthVersionMax="47" xr10:uidLastSave="{00000000-0000-0000-0000-000000000000}"/>
  <bookViews>
    <workbookView xWindow="28680" yWindow="-120" windowWidth="29040" windowHeight="15840" xr2:uid="{591CDDC2-24EF-46BE-94AB-A9ED9AF7DFFB}"/>
  </bookViews>
  <sheets>
    <sheet name="물품발주계획" sheetId="1" r:id="rId1"/>
    <sheet name="용역 발주계획" sheetId="2" r:id="rId2"/>
    <sheet name="공사 발주계획" sheetId="3" r:id="rId3"/>
    <sheet name="입찰현황" sheetId="4" r:id="rId4"/>
    <sheet name="개찰현황" sheetId="5" r:id="rId5"/>
    <sheet name="준공검사현황" sheetId="6" r:id="rId6"/>
    <sheet name="대금지급현황" sheetId="7" r:id="rId7"/>
    <sheet name="계약현황공개" sheetId="8" r:id="rId8"/>
    <sheet name="수의계약현황공개" sheetId="9" r:id="rId9"/>
    <sheet name="계약내용의 변경에 관한 사항" sheetId="10" r:id="rId10"/>
  </sheets>
  <definedNames>
    <definedName name="_xlnm._FilterDatabase" localSheetId="0" hidden="1">물품발주계획!$E$1:$E$4</definedName>
    <definedName name="_xlnm.Print_Area" localSheetId="1">'용역 발주계획'!$B$1:$J$7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7" l="1"/>
  <c r="I22" i="7"/>
  <c r="D20" i="9" l="1"/>
  <c r="B20" i="9"/>
  <c r="D17" i="9"/>
  <c r="C17" i="9"/>
  <c r="B17" i="9"/>
  <c r="B14" i="9"/>
  <c r="D9" i="9"/>
  <c r="B9" i="9"/>
  <c r="E6" i="9"/>
  <c r="D6" i="9"/>
  <c r="B6" i="9"/>
  <c r="B3" i="9"/>
  <c r="E13" i="8"/>
  <c r="E17" i="9" s="1"/>
  <c r="C6" i="9"/>
  <c r="E5" i="8"/>
  <c r="C5" i="8" s="1"/>
  <c r="F6" i="9" s="1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C13" i="8" l="1"/>
  <c r="F1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C36910DE-792A-4E3C-98E6-66FE75DC2C84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<sst xmlns="http://schemas.openxmlformats.org/spreadsheetml/2006/main" count="434" uniqueCount="170">
  <si>
    <t>물품 발주계획</t>
    <phoneticPr fontId="4" type="noConversion"/>
  </si>
  <si>
    <t>(단위 : 원)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</si>
  <si>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</si>
  <si>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</si>
  <si>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</si>
  <si>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</si>
  <si>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</si>
  <si>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</si>
  <si>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</si>
  <si>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</si>
  <si>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</si>
  <si>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</si>
  <si>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</si>
  <si>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</si>
  <si>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- 해당사항 없음 -</t>
  </si>
  <si>
    <t>용역 발주계획</t>
    <phoneticPr fontId="4" type="noConversion"/>
  </si>
  <si>
    <t>(단위 : 원)</t>
  </si>
  <si>
    <t>용역명</t>
    <phoneticPr fontId="4" type="noConversion"/>
  </si>
  <si>
    <t>예산액</t>
    <phoneticPr fontId="4" type="noConversion"/>
  </si>
  <si>
    <t>2024년</t>
  </si>
  <si>
    <t>2024년 성장캠프 드림 아일랜드 에어카텔 계약</t>
    <phoneticPr fontId="4" type="noConversion"/>
  </si>
  <si>
    <t>수의계약</t>
  </si>
  <si>
    <t>성남시청소년상담복지센터</t>
  </si>
  <si>
    <t>-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</si>
  <si>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</si>
  <si>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</si>
  <si>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</si>
  <si>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</t>
    <phoneticPr fontId="4" type="noConversion"/>
  </si>
  <si>
    <t>관급자재대</t>
    <phoneticPr fontId="4" type="noConversion"/>
  </si>
  <si>
    <t>기타</t>
    <phoneticPr fontId="4" type="noConversion"/>
  </si>
  <si>
    <t>계</t>
    <phoneticPr fontId="4" type="noConversion"/>
  </si>
  <si>
    <t>입찰현황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</si>
  <si>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</si>
  <si>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</si>
  <si>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</si>
  <si>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</si>
  <si>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</si>
  <si>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</si>
  <si>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</si>
  <si>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</si>
  <si>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</si>
  <si>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- 해당사항 없음 -</t>
    <phoneticPr fontId="4" type="noConversion"/>
  </si>
  <si>
    <t>개찰현황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</si>
  <si>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</si>
  <si>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</si>
  <si>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</si>
  <si>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</si>
  <si>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</si>
  <si>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</si>
  <si>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준공검사현황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</si>
  <si>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</si>
  <si>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</si>
  <si>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</si>
  <si>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</si>
  <si>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</si>
  <si>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
(기성준공일)</t>
    <phoneticPr fontId="4" type="noConversion"/>
  </si>
  <si>
    <t>검수완료일</t>
    <phoneticPr fontId="4" type="noConversion"/>
  </si>
  <si>
    <t>2024년 무인경비시스템 위탁관리 연간계약
(청소년상담복지센터)</t>
  </si>
  <si>
    <t>㈜에스원</t>
    <phoneticPr fontId="4" type="noConversion"/>
  </si>
  <si>
    <t>2023.12.27.</t>
    <phoneticPr fontId="4" type="noConversion"/>
  </si>
  <si>
    <t>2024.01.01.</t>
    <phoneticPr fontId="4" type="noConversion"/>
  </si>
  <si>
    <t>2024.12.31.</t>
    <phoneticPr fontId="4" type="noConversion"/>
  </si>
  <si>
    <t>2024년 학교밖청소년 자립공간 일하루 
무인경비시스템 위탁관리 연간계약</t>
  </si>
  <si>
    <t>2024년 무인경비시스템 위탁관리 연간계약
(학교밖청소년지원센터)</t>
  </si>
  <si>
    <t>㈜에스원</t>
  </si>
  <si>
    <t>24년 복합기 임대차 연간계약
(청소년상담복지센터)</t>
  </si>
  <si>
    <t>신도종합서비스</t>
    <phoneticPr fontId="4" type="noConversion"/>
  </si>
  <si>
    <t>2024년 학교밖청소년자립공간 일하루
복합기 임대차 연간 계약</t>
  </si>
  <si>
    <t>2024년 복합기 임대차 연간계약</t>
  </si>
  <si>
    <t xml:space="preserve">2024년 정수기, 공기청정기, 비데 위탁관리 연간 계약 </t>
  </si>
  <si>
    <t>코웨이㈜</t>
    <phoneticPr fontId="4" type="noConversion"/>
  </si>
  <si>
    <t>2024년 학교 밖 청소년 자립공간 일하루
정수기, 공기청정기 위탁관리 연간 계약</t>
  </si>
  <si>
    <t>2024년도 정수기, 공기청정기, 비데 위탁관리 연간 계약
(청소년상담복지센터)</t>
  </si>
  <si>
    <t>2024년도 공기청정기 위탁관리 연간계약
(청소년상담복지센터)</t>
  </si>
  <si>
    <t>㈜교원프라퍼티</t>
    <phoneticPr fontId="4" type="noConversion"/>
  </si>
  <si>
    <t>2024년도 공기청정기 위탁관리 연간계약
(학교밖청소년자립공간 일하루)</t>
  </si>
  <si>
    <t>2024년 환경미화용역계약</t>
  </si>
  <si>
    <t>㈜문일종합관리</t>
    <phoneticPr fontId="4" type="noConversion"/>
  </si>
  <si>
    <t>2023.12.18.</t>
    <phoneticPr fontId="4" type="noConversion"/>
  </si>
  <si>
    <t>2024년~2026년 인터넷 전화 신청</t>
  </si>
  <si>
    <t>주식회사케이티</t>
    <phoneticPr fontId="4" type="noConversion"/>
  </si>
  <si>
    <t>2023.12.28.</t>
    <phoneticPr fontId="4" type="noConversion"/>
  </si>
  <si>
    <t>2024년~2026년 인터넷망 사용 신청
(상담복지)</t>
  </si>
  <si>
    <t>2024년~2026년 인터넷망 사용 신청
(일하루)</t>
  </si>
  <si>
    <t>2024년 학교밖 청소년지원센터 인터넷 및 전화사용 신청(2차)</t>
  </si>
  <si>
    <t>2024.01.30.</t>
    <phoneticPr fontId="4" type="noConversion"/>
  </si>
  <si>
    <t>2024.08.09.</t>
  </si>
  <si>
    <t>2024.08.07.</t>
  </si>
  <si>
    <t>대금지급현황</t>
    <phoneticPr fontId="4" type="noConversion"/>
  </si>
  <si>
    <t>계약상대자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</si>
  <si>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</si>
  <si>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</si>
  <si>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</si>
  <si>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</si>
  <si>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성남시청소년상담복지센터</t>
    <phoneticPr fontId="4" type="noConversion"/>
  </si>
  <si>
    <t>계약현황공개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</si>
  <si>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</si>
  <si>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</si>
  <si>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</si>
  <si>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</si>
  <si>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</si>
  <si>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</si>
  <si>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</si>
  <si>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계약기간</t>
    <phoneticPr fontId="4" type="noConversion"/>
  </si>
  <si>
    <t>계약방법</t>
  </si>
  <si>
    <t>수의 1인 견적</t>
    <phoneticPr fontId="4" type="noConversion"/>
  </si>
  <si>
    <t>준공일자</t>
  </si>
  <si>
    <t>계약유형</t>
  </si>
  <si>
    <t>일반</t>
    <phoneticPr fontId="4" type="noConversion"/>
  </si>
  <si>
    <t>계약상대자</t>
  </si>
  <si>
    <t>계약사유</t>
  </si>
  <si>
    <t>소액수의</t>
    <phoneticPr fontId="4" type="noConversion"/>
  </si>
  <si>
    <t>소재지</t>
  </si>
  <si>
    <t>수의계약현황</t>
    <phoneticPr fontId="4" type="noConversion"/>
  </si>
  <si>
    <t>사 업 명</t>
  </si>
  <si>
    <t>계약개요</t>
  </si>
  <si>
    <t>예정금액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</si>
  <si>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</si>
  <si>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(A)</t>
  </si>
  <si>
    <t>(B)</t>
  </si>
  <si>
    <t>(B/A)</t>
  </si>
  <si>
    <t>업 체 명</t>
  </si>
  <si>
    <t>대표자</t>
    <phoneticPr fontId="4" type="noConversion"/>
  </si>
  <si>
    <t>주 소</t>
    <phoneticPr fontId="4" type="noConversion"/>
  </si>
  <si>
    <t>수의계약사유</t>
    <phoneticPr fontId="4" type="noConversion"/>
  </si>
  <si>
    <t>지방자치단체를 당사자로 하는 계약에 관한 법률 시행령 제25조1항에 의한 수의계약</t>
  </si>
  <si>
    <t>사업장소</t>
  </si>
  <si>
    <t>기 타</t>
  </si>
  <si>
    <t>계약내용의 변경에 관한 사항</t>
    <phoneticPr fontId="4" type="noConversion"/>
  </si>
  <si>
    <t>(단위:원)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</si>
  <si>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</si>
  <si>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</si>
  <si>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비고(계약변경 사유)</t>
    <phoneticPr fontId="4" type="noConversion"/>
  </si>
  <si>
    <t>계약물량.규모</t>
    <phoneticPr fontId="4" type="noConversion"/>
  </si>
  <si>
    <t>10월</t>
    <phoneticPr fontId="4" type="noConversion"/>
  </si>
  <si>
    <t>소진예방프로그램「지금 여기, 잠시 멈춤」버스임차</t>
    <phoneticPr fontId="4" type="noConversion"/>
  </si>
  <si>
    <t>윤여원</t>
  </si>
  <si>
    <t>031-729-9141</t>
  </si>
  <si>
    <t>2024.10.02.</t>
  </si>
  <si>
    <t>2024.10.02.</t>
    <phoneticPr fontId="4" type="noConversion"/>
  </si>
  <si>
    <t>2024.09.30.</t>
  </si>
  <si>
    <t>2024.09.30.</t>
    <phoneticPr fontId="4" type="noConversion"/>
  </si>
  <si>
    <t>2024년 성장캠프 드림 아일랜드 에어카텔 계약</t>
  </si>
  <si>
    <t>주식회사 아일랜드투어여행사</t>
  </si>
  <si>
    <t>(주)선진항공여행사</t>
  </si>
  <si>
    <t>2024.09.13.</t>
  </si>
  <si>
    <t>2024.09.13.</t>
    <phoneticPr fontId="4" type="noConversion"/>
  </si>
  <si>
    <t>2024.09.24.</t>
  </si>
  <si>
    <t>2024.09.26.</t>
  </si>
  <si>
    <t>성장캠프 드림 아일랜드 버스 임차(성남)</t>
  </si>
  <si>
    <t>성장캠프 드림 아일랜드 버스 임차(성남)</t>
    <phoneticPr fontId="4" type="noConversion"/>
  </si>
  <si>
    <t>2024년 위기청소년 관련 모델개발 사업 연구 용역</t>
  </si>
  <si>
    <t>단국대학교 산학협력단</t>
  </si>
  <si>
    <t>2024.05.23.</t>
  </si>
  <si>
    <t>2024.09.23.</t>
  </si>
  <si>
    <t>2024.09.23.</t>
    <phoneticPr fontId="4" type="noConversion"/>
  </si>
  <si>
    <t>신도종합서비스</t>
  </si>
  <si>
    <t>코웨이㈜</t>
  </si>
  <si>
    <t>㈜교원프라퍼티</t>
  </si>
  <si>
    <t>㈜문일종합관리</t>
  </si>
  <si>
    <t>주식회사케이티</t>
  </si>
  <si>
    <t>수의 1인 견적</t>
  </si>
  <si>
    <t>2024년 성장캠프 드림 아일랜드 버스 임차(성남)</t>
    <phoneticPr fontId="4" type="noConversion"/>
  </si>
  <si>
    <t>제주특별자치도 제주시 사라봉길 26</t>
    <phoneticPr fontId="4" type="noConversion"/>
  </si>
  <si>
    <t>경기도 성남시 분당구 서현로 170 디동 1501호</t>
    <phoneticPr fontId="4" type="noConversion"/>
  </si>
  <si>
    <t>김성호</t>
  </si>
  <si>
    <t>윤두희, 윤준식</t>
  </si>
  <si>
    <t>주식회사 아일랜드투어여행사</t>
    <phoneticPr fontId="4" type="noConversion"/>
  </si>
  <si>
    <t>2024.09.26.</t>
    <phoneticPr fontId="4" type="noConversion"/>
  </si>
  <si>
    <t>2024.09.24.~2024.09.26.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</si>
</sst>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,##0_ "/>
    <numFmt numFmtId="177" formatCode="0.000_);[Red]\(0.000\)"/>
    <numFmt numFmtId="178" formatCode="0_);[Red]\(0\)"/>
    <numFmt numFmtId="179" formatCode="#,##0_);[Red]\(#,##0\)"/>
    <numFmt numFmtId="180" formatCode="###,##0"/>
    <numFmt numFmtId="181" formatCode="0.000%"/>
    <numFmt numFmtId="182" formatCode="m&quot;월&quot;\ d&quot;일&quot;;@"/>
    <numFmt numFmtId="183" formatCode="0.0%"/>
  </numFmts>
  <fonts count="3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name val="돋움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16"/>
      <name val="돋움"/>
      <family val="3"/>
      <charset val="129"/>
    </font>
    <font>
      <b/>
      <sz val="9"/>
      <color theme="1"/>
      <name val="돋움"/>
      <family val="3"/>
      <charset val="129"/>
    </font>
    <font>
      <sz val="9"/>
      <name val="돋움"/>
      <family val="3"/>
      <charset val="129"/>
    </font>
    <font>
      <sz val="8"/>
      <color theme="1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돋움"/>
      <family val="3"/>
      <charset val="129"/>
    </font>
    <font>
      <b/>
      <sz val="14"/>
      <color indexed="8"/>
      <name val="굴림체"/>
      <family val="3"/>
      <charset val="129"/>
    </font>
    <font>
      <sz val="11"/>
      <color indexed="8"/>
      <name val="굴림체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9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0">
    <xf numFmtId="0" fontId="0" fillId="0" borderId="0" xfId="0"/>
    <xf numFmtId="0" fontId="3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 shrinkToFit="1"/>
    </xf>
    <xf numFmtId="0" fontId="7" fillId="0" borderId="6" xfId="1" quotePrefix="1" applyNumberFormat="1" applyFont="1" applyFill="1" applyBorder="1" applyAlignment="1">
      <alignment horizontal="center" vertical="center" wrapText="1"/>
    </xf>
    <xf numFmtId="41" fontId="7" fillId="3" borderId="6" xfId="1" quotePrefix="1" applyFont="1" applyFill="1" applyBorder="1" applyAlignment="1">
      <alignment horizontal="center" vertical="center" wrapText="1" shrinkToFit="1"/>
    </xf>
    <xf numFmtId="176" fontId="7" fillId="3" borderId="6" xfId="1" quotePrefix="1" applyNumberFormat="1" applyFont="1" applyFill="1" applyBorder="1" applyAlignment="1">
      <alignment horizontal="center" vertical="center" shrinkToFit="1"/>
    </xf>
    <xf numFmtId="41" fontId="7" fillId="3" borderId="6" xfId="1" applyFont="1" applyFill="1" applyBorder="1" applyAlignment="1">
      <alignment horizontal="center" vertical="center" shrinkToFit="1"/>
    </xf>
    <xf numFmtId="41" fontId="5" fillId="3" borderId="6" xfId="1" applyFont="1" applyFill="1" applyBorder="1" applyAlignment="1">
      <alignment horizontal="center" vertical="center" shrinkToFit="1"/>
    </xf>
    <xf numFmtId="41" fontId="5" fillId="0" borderId="6" xfId="1" applyFont="1" applyFill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/>
    </xf>
    <xf numFmtId="177" fontId="6" fillId="4" borderId="3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shrinkToFit="1"/>
    </xf>
    <xf numFmtId="0" fontId="5" fillId="0" borderId="12" xfId="0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  <xf numFmtId="0" fontId="5" fillId="0" borderId="13" xfId="0" quotePrefix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38" fontId="5" fillId="0" borderId="13" xfId="2" applyNumberFormat="1" applyFont="1" applyBorder="1" applyAlignment="1">
      <alignment horizontal="right" vertical="center"/>
    </xf>
    <xf numFmtId="38" fontId="5" fillId="0" borderId="13" xfId="2" quotePrefix="1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179" fontId="17" fillId="3" borderId="5" xfId="0" applyNumberFormat="1" applyFont="1" applyFill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80" fontId="19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176" fontId="18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1" fillId="0" borderId="6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4" fontId="22" fillId="0" borderId="6" xfId="0" applyNumberFormat="1" applyFont="1" applyBorder="1" applyAlignment="1">
      <alignment horizontal="center" vertical="center" shrinkToFit="1"/>
    </xf>
    <xf numFmtId="181" fontId="22" fillId="0" borderId="6" xfId="0" applyNumberFormat="1" applyFont="1" applyBorder="1" applyAlignment="1">
      <alignment horizontal="center" vertical="center" shrinkToFit="1"/>
    </xf>
    <xf numFmtId="0" fontId="22" fillId="0" borderId="6" xfId="0" quotePrefix="1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49" fontId="24" fillId="2" borderId="2" xfId="0" applyNumberFormat="1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>
      <alignment horizontal="center" vertical="center" wrapText="1"/>
    </xf>
    <xf numFmtId="49" fontId="24" fillId="2" borderId="4" xfId="0" applyNumberFormat="1" applyFont="1" applyFill="1" applyBorder="1" applyAlignment="1">
      <alignment horizontal="center" vertical="center"/>
    </xf>
    <xf numFmtId="176" fontId="17" fillId="0" borderId="16" xfId="0" applyNumberFormat="1" applyFont="1" applyBorder="1" applyAlignment="1">
      <alignment horizontal="center" vertical="center" shrinkToFit="1"/>
    </xf>
    <xf numFmtId="41" fontId="17" fillId="0" borderId="16" xfId="1" applyFont="1" applyFill="1" applyBorder="1" applyAlignment="1">
      <alignment horizontal="right" vertical="center"/>
    </xf>
    <xf numFmtId="182" fontId="25" fillId="0" borderId="16" xfId="0" applyNumberFormat="1" applyFont="1" applyBorder="1" applyAlignment="1">
      <alignment horizontal="center" vertical="center"/>
    </xf>
    <xf numFmtId="176" fontId="17" fillId="0" borderId="16" xfId="0" applyNumberFormat="1" applyFont="1" applyBorder="1" applyAlignment="1">
      <alignment horizontal="center" vertical="center"/>
    </xf>
    <xf numFmtId="179" fontId="26" fillId="3" borderId="17" xfId="0" quotePrefix="1" applyNumberFormat="1" applyFont="1" applyFill="1" applyBorder="1" applyAlignment="1">
      <alignment horizontal="center" vertical="center" wrapText="1"/>
    </xf>
    <xf numFmtId="176" fontId="17" fillId="0" borderId="19" xfId="0" applyNumberFormat="1" applyFont="1" applyBorder="1" applyAlignment="1">
      <alignment horizontal="center" vertical="center" shrinkToFit="1"/>
    </xf>
    <xf numFmtId="41" fontId="17" fillId="0" borderId="19" xfId="1" applyFont="1" applyFill="1" applyBorder="1" applyAlignment="1">
      <alignment horizontal="right" vertical="center"/>
    </xf>
    <xf numFmtId="182" fontId="25" fillId="0" borderId="19" xfId="0" applyNumberFormat="1" applyFont="1" applyBorder="1" applyAlignment="1">
      <alignment horizontal="center" vertical="center"/>
    </xf>
    <xf numFmtId="176" fontId="17" fillId="0" borderId="19" xfId="0" applyNumberFormat="1" applyFont="1" applyBorder="1" applyAlignment="1">
      <alignment horizontal="center" vertical="center"/>
    </xf>
    <xf numFmtId="179" fontId="26" fillId="3" borderId="20" xfId="0" quotePrefix="1" applyNumberFormat="1" applyFont="1" applyFill="1" applyBorder="1" applyAlignment="1">
      <alignment horizontal="center" vertical="center" wrapText="1"/>
    </xf>
    <xf numFmtId="179" fontId="25" fillId="0" borderId="19" xfId="0" applyNumberFormat="1" applyFont="1" applyBorder="1" applyAlignment="1">
      <alignment horizontal="center" vertical="center"/>
    </xf>
    <xf numFmtId="41" fontId="25" fillId="0" borderId="19" xfId="0" applyNumberFormat="1" applyFont="1" applyBorder="1" applyAlignment="1">
      <alignment horizontal="right" vertical="center"/>
    </xf>
    <xf numFmtId="176" fontId="17" fillId="3" borderId="19" xfId="0" applyNumberFormat="1" applyFont="1" applyFill="1" applyBorder="1" applyAlignment="1">
      <alignment horizontal="center" vertical="center" wrapText="1" shrinkToFit="1"/>
    </xf>
    <xf numFmtId="176" fontId="17" fillId="0" borderId="19" xfId="0" applyNumberFormat="1" applyFont="1" applyBorder="1" applyAlignment="1">
      <alignment horizontal="center" vertical="center" wrapText="1" shrinkToFit="1"/>
    </xf>
    <xf numFmtId="179" fontId="25" fillId="0" borderId="22" xfId="0" applyNumberFormat="1" applyFont="1" applyBorder="1" applyAlignment="1">
      <alignment horizontal="center" vertical="center"/>
    </xf>
    <xf numFmtId="176" fontId="17" fillId="0" borderId="23" xfId="0" applyNumberFormat="1" applyFont="1" applyBorder="1" applyAlignment="1">
      <alignment horizontal="center" vertical="center" wrapText="1" shrinkToFit="1"/>
    </xf>
    <xf numFmtId="41" fontId="25" fillId="0" borderId="23" xfId="0" applyNumberFormat="1" applyFont="1" applyBorder="1" applyAlignment="1">
      <alignment horizontal="right" vertical="center"/>
    </xf>
    <xf numFmtId="182" fontId="25" fillId="0" borderId="23" xfId="0" applyNumberFormat="1" applyFont="1" applyBorder="1" applyAlignment="1">
      <alignment horizontal="center" vertical="center"/>
    </xf>
    <xf numFmtId="176" fontId="17" fillId="0" borderId="23" xfId="0" applyNumberFormat="1" applyFont="1" applyBorder="1" applyAlignment="1">
      <alignment horizontal="center" vertical="center"/>
    </xf>
    <xf numFmtId="179" fontId="26" fillId="3" borderId="24" xfId="0" quotePrefix="1" applyNumberFormat="1" applyFont="1" applyFill="1" applyBorder="1" applyAlignment="1">
      <alignment horizontal="center" vertical="center" wrapText="1"/>
    </xf>
    <xf numFmtId="179" fontId="25" fillId="0" borderId="25" xfId="0" applyNumberFormat="1" applyFont="1" applyBorder="1" applyAlignment="1">
      <alignment horizontal="center" vertical="center"/>
    </xf>
    <xf numFmtId="176" fontId="17" fillId="0" borderId="10" xfId="0" applyNumberFormat="1" applyFont="1" applyBorder="1" applyAlignment="1">
      <alignment horizontal="center" vertical="center" wrapText="1" shrinkToFit="1"/>
    </xf>
    <xf numFmtId="41" fontId="25" fillId="0" borderId="10" xfId="0" applyNumberFormat="1" applyFont="1" applyBorder="1" applyAlignment="1">
      <alignment horizontal="right" vertical="center"/>
    </xf>
    <xf numFmtId="179" fontId="0" fillId="0" borderId="0" xfId="0" applyNumberFormat="1"/>
    <xf numFmtId="179" fontId="12" fillId="0" borderId="0" xfId="0" applyNumberFormat="1" applyFont="1" applyAlignment="1">
      <alignment horizontal="center" vertical="center"/>
    </xf>
    <xf numFmtId="179" fontId="27" fillId="0" borderId="0" xfId="0" applyNumberFormat="1" applyFont="1" applyAlignment="1">
      <alignment horizontal="right" vertical="center"/>
    </xf>
    <xf numFmtId="179" fontId="24" fillId="2" borderId="2" xfId="0" applyNumberFormat="1" applyFont="1" applyFill="1" applyBorder="1" applyAlignment="1">
      <alignment horizontal="center" vertical="center"/>
    </xf>
    <xf numFmtId="179" fontId="24" fillId="2" borderId="3" xfId="0" applyNumberFormat="1" applyFont="1" applyFill="1" applyBorder="1" applyAlignment="1">
      <alignment horizontal="center" vertical="center"/>
    </xf>
    <xf numFmtId="179" fontId="24" fillId="2" borderId="4" xfId="0" applyNumberFormat="1" applyFont="1" applyFill="1" applyBorder="1" applyAlignment="1">
      <alignment horizontal="center" vertical="center"/>
    </xf>
    <xf numFmtId="179" fontId="17" fillId="3" borderId="26" xfId="0" applyNumberFormat="1" applyFont="1" applyFill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wrapText="1"/>
    </xf>
    <xf numFmtId="41" fontId="17" fillId="0" borderId="16" xfId="1" applyFont="1" applyFill="1" applyBorder="1" applyAlignment="1">
      <alignment horizontal="center" vertical="center"/>
    </xf>
    <xf numFmtId="41" fontId="17" fillId="0" borderId="16" xfId="1" applyFont="1" applyFill="1" applyBorder="1" applyAlignment="1" applyProtection="1">
      <alignment horizontal="right" vertical="center"/>
    </xf>
    <xf numFmtId="179" fontId="17" fillId="3" borderId="25" xfId="0" applyNumberFormat="1" applyFont="1" applyFill="1" applyBorder="1" applyAlignment="1">
      <alignment horizontal="center" vertical="center"/>
    </xf>
    <xf numFmtId="0" fontId="28" fillId="0" borderId="28" xfId="0" applyFont="1" applyBorder="1" applyAlignment="1">
      <alignment horizontal="center" vertical="center" wrapText="1"/>
    </xf>
    <xf numFmtId="41" fontId="17" fillId="0" borderId="19" xfId="1" applyFont="1" applyFill="1" applyBorder="1" applyAlignment="1" applyProtection="1">
      <alignment horizontal="right" vertical="center"/>
    </xf>
    <xf numFmtId="41" fontId="17" fillId="0" borderId="19" xfId="1" applyFont="1" applyFill="1" applyBorder="1" applyAlignment="1">
      <alignment horizontal="center" vertical="center"/>
    </xf>
    <xf numFmtId="41" fontId="25" fillId="0" borderId="19" xfId="1" applyFont="1" applyFill="1" applyBorder="1" applyAlignment="1" applyProtection="1">
      <alignment horizontal="center" vertical="center"/>
    </xf>
    <xf numFmtId="179" fontId="26" fillId="3" borderId="20" xfId="0" quotePrefix="1" applyNumberFormat="1" applyFont="1" applyFill="1" applyBorder="1" applyAlignment="1">
      <alignment horizontal="center" vertical="center" wrapText="1" shrinkToFit="1"/>
    </xf>
    <xf numFmtId="0" fontId="28" fillId="0" borderId="29" xfId="0" applyFont="1" applyBorder="1" applyAlignment="1">
      <alignment horizontal="center" vertical="center" wrapText="1"/>
    </xf>
    <xf numFmtId="41" fontId="25" fillId="0" borderId="19" xfId="1" applyFont="1" applyFill="1" applyBorder="1" applyAlignment="1" applyProtection="1">
      <alignment horizontal="right" vertical="center"/>
    </xf>
    <xf numFmtId="179" fontId="17" fillId="3" borderId="22" xfId="0" applyNumberFormat="1" applyFont="1" applyFill="1" applyBorder="1" applyAlignment="1">
      <alignment horizontal="center" vertical="center"/>
    </xf>
    <xf numFmtId="179" fontId="25" fillId="0" borderId="23" xfId="0" applyNumberFormat="1" applyFont="1" applyBorder="1" applyAlignment="1">
      <alignment horizontal="center" vertical="center"/>
    </xf>
    <xf numFmtId="41" fontId="25" fillId="0" borderId="23" xfId="0" applyNumberFormat="1" applyFont="1" applyBorder="1" applyAlignment="1">
      <alignment vertical="center"/>
    </xf>
    <xf numFmtId="41" fontId="17" fillId="0" borderId="8" xfId="1" applyFont="1" applyFill="1" applyBorder="1" applyAlignment="1">
      <alignment horizontal="center" vertical="center"/>
    </xf>
    <xf numFmtId="41" fontId="17" fillId="0" borderId="23" xfId="1" applyFont="1" applyFill="1" applyBorder="1" applyAlignment="1">
      <alignment horizontal="center" vertical="center"/>
    </xf>
    <xf numFmtId="41" fontId="17" fillId="0" borderId="8" xfId="1" applyFont="1" applyFill="1" applyBorder="1" applyAlignment="1" applyProtection="1">
      <alignment horizontal="right" vertical="center"/>
    </xf>
    <xf numFmtId="179" fontId="26" fillId="3" borderId="24" xfId="0" quotePrefix="1" applyNumberFormat="1" applyFont="1" applyFill="1" applyBorder="1" applyAlignment="1">
      <alignment horizontal="center" vertical="center" wrapText="1" shrinkToFit="1"/>
    </xf>
    <xf numFmtId="0" fontId="28" fillId="0" borderId="30" xfId="0" applyFont="1" applyBorder="1" applyAlignment="1">
      <alignment horizontal="center" vertical="center" wrapText="1"/>
    </xf>
    <xf numFmtId="179" fontId="17" fillId="3" borderId="9" xfId="0" applyNumberFormat="1" applyFont="1" applyFill="1" applyBorder="1" applyAlignment="1">
      <alignment horizontal="center" vertical="center"/>
    </xf>
    <xf numFmtId="179" fontId="25" fillId="0" borderId="10" xfId="0" applyNumberFormat="1" applyFont="1" applyBorder="1" applyAlignment="1">
      <alignment horizontal="center" vertical="center"/>
    </xf>
    <xf numFmtId="41" fontId="17" fillId="0" borderId="6" xfId="1" applyFont="1" applyFill="1" applyBorder="1" applyAlignment="1">
      <alignment horizontal="center" vertical="center"/>
    </xf>
    <xf numFmtId="41" fontId="17" fillId="0" borderId="6" xfId="1" applyFont="1" applyFill="1" applyBorder="1" applyAlignment="1" applyProtection="1">
      <alignment horizontal="right" vertical="center"/>
    </xf>
    <xf numFmtId="179" fontId="26" fillId="3" borderId="11" xfId="0" quotePrefix="1" applyNumberFormat="1" applyFont="1" applyFill="1" applyBorder="1" applyAlignment="1">
      <alignment horizontal="center" vertical="center" wrapText="1" shrinkToFit="1"/>
    </xf>
    <xf numFmtId="179" fontId="25" fillId="0" borderId="0" xfId="0" applyNumberFormat="1" applyFont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31" fillId="2" borderId="32" xfId="0" applyFont="1" applyFill="1" applyBorder="1" applyAlignment="1">
      <alignment horizontal="center" vertical="center" wrapText="1"/>
    </xf>
    <xf numFmtId="0" fontId="31" fillId="2" borderId="28" xfId="0" applyFont="1" applyFill="1" applyBorder="1" applyAlignment="1">
      <alignment horizontal="center" vertical="center" wrapText="1"/>
    </xf>
    <xf numFmtId="41" fontId="32" fillId="0" borderId="28" xfId="0" quotePrefix="1" applyNumberFormat="1" applyFont="1" applyBorder="1" applyAlignment="1">
      <alignment horizontal="right" vertical="center" shrinkToFit="1"/>
    </xf>
    <xf numFmtId="0" fontId="31" fillId="2" borderId="28" xfId="0" applyFont="1" applyFill="1" applyBorder="1" applyAlignment="1">
      <alignment horizontal="center" vertical="center" shrinkToFit="1"/>
    </xf>
    <xf numFmtId="41" fontId="32" fillId="0" borderId="37" xfId="0" quotePrefix="1" applyNumberFormat="1" applyFont="1" applyBorder="1" applyAlignment="1">
      <alignment horizontal="center" vertical="center" shrinkToFit="1"/>
    </xf>
    <xf numFmtId="183" fontId="32" fillId="0" borderId="28" xfId="0" quotePrefix="1" applyNumberFormat="1" applyFont="1" applyBorder="1" applyAlignment="1">
      <alignment horizontal="center" vertical="center" shrinkToFit="1"/>
    </xf>
    <xf numFmtId="3" fontId="32" fillId="0" borderId="28" xfId="0" quotePrefix="1" applyNumberFormat="1" applyFont="1" applyBorder="1" applyAlignment="1">
      <alignment horizontal="center" vertical="center" shrinkToFit="1"/>
    </xf>
    <xf numFmtId="3" fontId="32" fillId="0" borderId="37" xfId="0" quotePrefix="1" applyNumberFormat="1" applyFont="1" applyBorder="1" applyAlignment="1">
      <alignment horizontal="center" vertical="center" shrinkToFit="1"/>
    </xf>
    <xf numFmtId="0" fontId="31" fillId="2" borderId="39" xfId="0" applyFont="1" applyFill="1" applyBorder="1" applyAlignment="1">
      <alignment horizontal="center" vertical="center" wrapText="1"/>
    </xf>
    <xf numFmtId="3" fontId="32" fillId="0" borderId="39" xfId="0" quotePrefix="1" applyNumberFormat="1" applyFont="1" applyBorder="1" applyAlignment="1">
      <alignment horizontal="center" vertical="center" shrinkToFit="1"/>
    </xf>
    <xf numFmtId="0" fontId="31" fillId="2" borderId="39" xfId="0" applyFont="1" applyFill="1" applyBorder="1" applyAlignment="1">
      <alignment horizontal="center" vertical="center" shrinkToFit="1"/>
    </xf>
    <xf numFmtId="3" fontId="32" fillId="0" borderId="40" xfId="0" quotePrefix="1" applyNumberFormat="1" applyFont="1" applyBorder="1" applyAlignment="1">
      <alignment horizontal="center" vertical="center" shrinkToFit="1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4" fillId="2" borderId="41" xfId="0" applyFont="1" applyFill="1" applyBorder="1" applyAlignment="1">
      <alignment horizontal="center" vertical="center" wrapText="1"/>
    </xf>
    <xf numFmtId="0" fontId="35" fillId="2" borderId="28" xfId="0" applyFont="1" applyFill="1" applyBorder="1" applyAlignment="1">
      <alignment horizontal="center" vertical="center" wrapText="1"/>
    </xf>
    <xf numFmtId="0" fontId="35" fillId="2" borderId="37" xfId="0" applyFont="1" applyFill="1" applyBorder="1" applyAlignment="1">
      <alignment horizontal="center" vertical="center" wrapText="1"/>
    </xf>
    <xf numFmtId="0" fontId="36" fillId="2" borderId="28" xfId="0" applyFont="1" applyFill="1" applyBorder="1" applyAlignment="1">
      <alignment horizontal="center" vertical="center" wrapText="1"/>
    </xf>
    <xf numFmtId="0" fontId="36" fillId="2" borderId="37" xfId="0" applyFont="1" applyFill="1" applyBorder="1" applyAlignment="1">
      <alignment horizontal="center" vertical="center" wrapText="1"/>
    </xf>
    <xf numFmtId="3" fontId="35" fillId="0" borderId="47" xfId="0" quotePrefix="1" applyNumberFormat="1" applyFont="1" applyBorder="1" applyAlignment="1">
      <alignment horizontal="center" vertical="center" shrinkToFit="1"/>
    </xf>
    <xf numFmtId="0" fontId="35" fillId="0" borderId="47" xfId="0" quotePrefix="1" applyFont="1" applyBorder="1" applyAlignment="1">
      <alignment horizontal="center" vertical="center" shrinkToFit="1"/>
    </xf>
    <xf numFmtId="0" fontId="34" fillId="2" borderId="18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25" fillId="0" borderId="0" xfId="0" applyFont="1"/>
    <xf numFmtId="0" fontId="27" fillId="0" borderId="0" xfId="0" applyFont="1" applyAlignment="1">
      <alignment horizontal="right" vertical="center"/>
    </xf>
    <xf numFmtId="182" fontId="37" fillId="2" borderId="59" xfId="0" applyNumberFormat="1" applyFont="1" applyFill="1" applyBorder="1" applyAlignment="1">
      <alignment horizontal="center" vertical="center"/>
    </xf>
    <xf numFmtId="176" fontId="7" fillId="0" borderId="6" xfId="0" quotePrefix="1" applyNumberFormat="1" applyFont="1" applyBorder="1" applyAlignment="1">
      <alignment horizontal="center" vertical="center" shrinkToFit="1"/>
    </xf>
    <xf numFmtId="182" fontId="25" fillId="0" borderId="6" xfId="0" applyNumberFormat="1" applyFont="1" applyBorder="1" applyAlignment="1">
      <alignment horizontal="center" vertical="center"/>
    </xf>
    <xf numFmtId="176" fontId="17" fillId="0" borderId="7" xfId="0" applyNumberFormat="1" applyFont="1" applyBorder="1" applyAlignment="1">
      <alignment horizontal="center" vertical="center"/>
    </xf>
    <xf numFmtId="179" fontId="5" fillId="0" borderId="0" xfId="1" applyNumberFormat="1" applyFont="1" applyBorder="1" applyAlignment="1">
      <alignment horizontal="center" vertical="center"/>
    </xf>
    <xf numFmtId="179" fontId="25" fillId="0" borderId="0" xfId="1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179" fontId="12" fillId="0" borderId="0" xfId="0" applyNumberFormat="1" applyFont="1" applyAlignment="1">
      <alignment horizontal="center" vertical="center"/>
    </xf>
    <xf numFmtId="179" fontId="14" fillId="0" borderId="0" xfId="0" applyNumberFormat="1" applyFont="1" applyAlignment="1">
      <alignment horizontal="left" vertical="center"/>
    </xf>
    <xf numFmtId="0" fontId="31" fillId="2" borderId="31" xfId="0" applyFont="1" applyFill="1" applyBorder="1" applyAlignment="1">
      <alignment horizontal="center" vertical="center" wrapText="1"/>
    </xf>
    <xf numFmtId="0" fontId="31" fillId="2" borderId="36" xfId="0" applyFont="1" applyFill="1" applyBorder="1" applyAlignment="1">
      <alignment horizontal="center" vertical="center" wrapText="1"/>
    </xf>
    <xf numFmtId="0" fontId="31" fillId="2" borderId="38" xfId="0" applyFont="1" applyFill="1" applyBorder="1" applyAlignment="1">
      <alignment horizontal="center" vertical="center" wrapText="1"/>
    </xf>
    <xf numFmtId="0" fontId="32" fillId="0" borderId="33" xfId="0" quotePrefix="1" applyFont="1" applyBorder="1" applyAlignment="1">
      <alignment horizontal="center" vertical="center" shrinkToFit="1"/>
    </xf>
    <xf numFmtId="0" fontId="32" fillId="0" borderId="34" xfId="0" applyFont="1" applyBorder="1" applyAlignment="1">
      <alignment horizontal="center" vertical="center" shrinkToFit="1"/>
    </xf>
    <xf numFmtId="0" fontId="32" fillId="0" borderId="35" xfId="0" applyFont="1" applyBorder="1" applyAlignment="1">
      <alignment horizontal="center" vertical="center" shrinkToFit="1"/>
    </xf>
    <xf numFmtId="0" fontId="35" fillId="0" borderId="49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5" fillId="0" borderId="51" xfId="0" applyFont="1" applyBorder="1" applyAlignment="1">
      <alignment horizontal="center" vertical="center" wrapText="1"/>
    </xf>
    <xf numFmtId="0" fontId="35" fillId="0" borderId="33" xfId="0" quotePrefix="1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4" fillId="2" borderId="36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35" fillId="2" borderId="29" xfId="0" applyFont="1" applyFill="1" applyBorder="1" applyAlignment="1">
      <alignment horizontal="center" vertical="center" wrapText="1"/>
    </xf>
    <xf numFmtId="0" fontId="35" fillId="2" borderId="27" xfId="0" applyFont="1" applyFill="1" applyBorder="1" applyAlignment="1">
      <alignment horizontal="center" vertical="center" wrapText="1"/>
    </xf>
    <xf numFmtId="14" fontId="35" fillId="0" borderId="29" xfId="0" quotePrefix="1" applyNumberFormat="1" applyFont="1" applyBorder="1" applyAlignment="1">
      <alignment horizontal="center" vertical="center" wrapText="1"/>
    </xf>
    <xf numFmtId="14" fontId="35" fillId="0" borderId="27" xfId="0" applyNumberFormat="1" applyFont="1" applyBorder="1" applyAlignment="1">
      <alignment horizontal="center" vertical="center" wrapText="1"/>
    </xf>
    <xf numFmtId="41" fontId="35" fillId="0" borderId="29" xfId="0" quotePrefix="1" applyNumberFormat="1" applyFont="1" applyBorder="1" applyAlignment="1">
      <alignment horizontal="center" vertical="center" wrapText="1"/>
    </xf>
    <xf numFmtId="183" fontId="35" fillId="0" borderId="42" xfId="0" quotePrefix="1" applyNumberFormat="1" applyFont="1" applyBorder="1" applyAlignment="1">
      <alignment horizontal="center" vertical="center" wrapText="1"/>
    </xf>
    <xf numFmtId="183" fontId="35" fillId="0" borderId="43" xfId="0" applyNumberFormat="1" applyFont="1" applyBorder="1" applyAlignment="1">
      <alignment horizontal="center" vertical="center" wrapText="1"/>
    </xf>
    <xf numFmtId="0" fontId="35" fillId="2" borderId="44" xfId="0" applyFont="1" applyFill="1" applyBorder="1" applyAlignment="1">
      <alignment horizontal="center" vertical="center" wrapText="1"/>
    </xf>
    <xf numFmtId="0" fontId="35" fillId="2" borderId="45" xfId="0" applyFont="1" applyFill="1" applyBorder="1" applyAlignment="1">
      <alignment horizontal="center" vertical="center" wrapText="1"/>
    </xf>
    <xf numFmtId="0" fontId="35" fillId="2" borderId="46" xfId="0" applyFont="1" applyFill="1" applyBorder="1" applyAlignment="1">
      <alignment horizontal="center" vertical="center" wrapText="1"/>
    </xf>
    <xf numFmtId="3" fontId="35" fillId="0" borderId="44" xfId="0" applyNumberFormat="1" applyFont="1" applyBorder="1" applyAlignment="1">
      <alignment horizontal="center" vertical="center" shrinkToFit="1"/>
    </xf>
    <xf numFmtId="0" fontId="35" fillId="0" borderId="45" xfId="0" applyFont="1" applyBorder="1" applyAlignment="1">
      <alignment horizontal="center" vertical="center" shrinkToFit="1"/>
    </xf>
    <xf numFmtId="0" fontId="35" fillId="0" borderId="46" xfId="0" applyFont="1" applyBorder="1" applyAlignment="1">
      <alignment horizontal="center" vertical="center" shrinkToFit="1"/>
    </xf>
    <xf numFmtId="0" fontId="35" fillId="0" borderId="44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4" fillId="2" borderId="52" xfId="0" applyFont="1" applyFill="1" applyBorder="1" applyAlignment="1">
      <alignment horizontal="center" vertical="center"/>
    </xf>
    <xf numFmtId="0" fontId="24" fillId="2" borderId="57" xfId="0" applyFont="1" applyFill="1" applyBorder="1" applyAlignment="1">
      <alignment horizontal="center" vertical="center"/>
    </xf>
    <xf numFmtId="49" fontId="24" fillId="2" borderId="53" xfId="0" applyNumberFormat="1" applyFont="1" applyFill="1" applyBorder="1" applyAlignment="1">
      <alignment horizontal="center" vertical="center"/>
    </xf>
    <xf numFmtId="49" fontId="24" fillId="2" borderId="58" xfId="0" applyNumberFormat="1" applyFont="1" applyFill="1" applyBorder="1" applyAlignment="1">
      <alignment horizontal="center" vertical="center"/>
    </xf>
    <xf numFmtId="49" fontId="24" fillId="2" borderId="54" xfId="0" applyNumberFormat="1" applyFont="1" applyFill="1" applyBorder="1" applyAlignment="1">
      <alignment horizontal="center" vertical="center"/>
    </xf>
    <xf numFmtId="49" fontId="24" fillId="2" borderId="55" xfId="0" applyNumberFormat="1" applyFont="1" applyFill="1" applyBorder="1" applyAlignment="1">
      <alignment horizontal="center" vertical="center"/>
    </xf>
    <xf numFmtId="49" fontId="24" fillId="2" borderId="56" xfId="0" applyNumberFormat="1" applyFont="1" applyFill="1" applyBorder="1" applyAlignment="1">
      <alignment horizontal="center" vertical="center"/>
    </xf>
    <xf numFmtId="49" fontId="24" fillId="2" borderId="60" xfId="0" applyNumberFormat="1" applyFont="1" applyFill="1" applyBorder="1" applyAlignment="1">
      <alignment horizontal="center" vertical="center"/>
    </xf>
    <xf numFmtId="0" fontId="5" fillId="3" borderId="6" xfId="0" quotePrefix="1" applyFont="1" applyFill="1" applyBorder="1" applyAlignment="1">
      <alignment horizontal="center" vertical="center" shrinkToFit="1"/>
    </xf>
    <xf numFmtId="41" fontId="5" fillId="3" borderId="6" xfId="1" applyFont="1" applyFill="1" applyBorder="1" applyAlignment="1">
      <alignment horizontal="right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</cellXfs>
  <cellStyles count="4">
    <cellStyle name="쉼표 [0]" xfId="1" builtinId="6"/>
    <cellStyle name="쉼표 [0] 3" xfId="2" xr:uid="{2B2F500F-BC32-4C47-AD81-2039DCB1BC61}"/>
    <cellStyle name="표준" xfId="0" builtinId="0"/>
    <cellStyle name="표준 6 2" xfId="3" xr:uid="{C3EF8B54-3AC1-4779-996E-4424D32910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BF18A-C686-4EBA-BBC2-67826B82E025}">
  <sheetPr>
    <tabColor rgb="FFFF0000"/>
    <pageSetUpPr fitToPage="1"/>
  </sheetPr>
  <dimension ref="B1:M4"/>
  <sheetViews>
    <sheetView tabSelected="1" zoomScaleNormal="100" workbookViewId="0">
      <selection activeCell="B1" sqref="B1:M1"/>
    </sheetView>
  </sheetViews>
  <sheetFormatPr defaultRowHeight="13.5" x14ac:dyDescent="0.15"/>
  <cols>
    <col min="1" max="1" width="1.77734375" customWidth="1"/>
    <col min="2" max="2" width="8.6640625" customWidth="1"/>
    <col min="3" max="3" width="8.77734375" customWidth="1"/>
    <col min="4" max="4" width="35.5546875" customWidth="1"/>
    <col min="5" max="5" width="10.88671875" customWidth="1"/>
    <col min="6" max="6" width="12.44140625" customWidth="1"/>
    <col min="7" max="7" width="12.44140625" style="16" customWidth="1"/>
    <col min="8" max="8" width="12.44140625" customWidth="1"/>
    <col min="9" max="9" width="12.44140625" style="17" customWidth="1"/>
    <col min="10" max="10" width="20.6640625" customWidth="1"/>
    <col min="11" max="11" width="8.88671875" style="18"/>
    <col min="12" max="12" width="11.6640625" style="19" customWidth="1"/>
    <col min="13" max="13" width="6.6640625" style="18" customWidth="1"/>
  </cols>
  <sheetData>
    <row r="1" spans="2:13" ht="39" customHeight="1" x14ac:dyDescent="0.15">
      <c r="B1" s="155" t="s">
        <v>0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2:13" ht="15.95" customHeight="1" thickBo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56" t="s">
        <v>1</v>
      </c>
      <c r="M2" s="156"/>
    </row>
    <row r="3" spans="2:13" ht="24.75" customHeight="1" thickBot="1" x14ac:dyDescent="0.2"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4" t="s">
        <v>10</v>
      </c>
      <c r="K3" s="4" t="s">
        <v>11</v>
      </c>
      <c r="L3" s="4" t="s">
        <v>12</v>
      </c>
      <c r="M3" s="5" t="s">
        <v>13</v>
      </c>
    </row>
    <row r="4" spans="2:13" ht="24.75" customHeight="1" thickTop="1" thickBot="1" x14ac:dyDescent="0.2">
      <c r="B4" s="6"/>
      <c r="C4" s="7"/>
      <c r="D4" s="8" t="s">
        <v>14</v>
      </c>
      <c r="E4" s="9"/>
      <c r="F4" s="10"/>
      <c r="G4" s="11"/>
      <c r="H4" s="12"/>
      <c r="I4" s="12"/>
      <c r="J4" s="13"/>
      <c r="K4" s="14"/>
      <c r="L4" s="14"/>
      <c r="M4" s="15"/>
    </row>
  </sheetData>
  <mergeCells count="2">
    <mergeCell ref="B1:M1"/>
    <mergeCell ref="L2:M2"/>
  </mergeCells>
  <phoneticPr fontId="4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B6C27-48FB-4772-9AFA-DE9A12F392EA}">
  <dimension ref="B1:J25"/>
  <sheetViews>
    <sheetView workbookViewId="0">
      <selection activeCell="B1" sqref="B1:J1"/>
    </sheetView>
  </sheetViews>
  <sheetFormatPr defaultRowHeight="13.5" x14ac:dyDescent="0.15"/>
  <cols>
    <col min="1" max="1" width="1.77734375" customWidth="1"/>
    <col min="2" max="2" width="12.5546875" customWidth="1"/>
    <col min="3" max="3" width="20.77734375" customWidth="1"/>
    <col min="4" max="5" width="11.109375" customWidth="1"/>
    <col min="6" max="8" width="9.5546875" customWidth="1"/>
    <col min="9" max="9" width="11.44140625" bestFit="1" customWidth="1"/>
    <col min="10" max="10" width="16.109375" style="146" customWidth="1"/>
  </cols>
  <sheetData>
    <row r="1" spans="2:10" ht="39" customHeight="1" x14ac:dyDescent="0.15">
      <c r="B1" s="157" t="s">
        <v>128</v>
      </c>
      <c r="C1" s="157"/>
      <c r="D1" s="157"/>
      <c r="E1" s="157"/>
      <c r="F1" s="157"/>
      <c r="G1" s="157"/>
      <c r="H1" s="157"/>
      <c r="I1" s="157"/>
      <c r="J1" s="157"/>
    </row>
    <row r="2" spans="2:10" ht="15.95" customHeight="1" thickBot="1" x14ac:dyDescent="0.2">
      <c r="B2" s="194"/>
      <c r="C2" s="194"/>
      <c r="D2" s="39"/>
      <c r="E2" s="39"/>
      <c r="F2" s="39"/>
      <c r="G2" s="39"/>
      <c r="H2" s="39"/>
      <c r="I2" s="39"/>
      <c r="J2" s="147" t="s">
        <v>129</v>
      </c>
    </row>
    <row r="3" spans="2:10" ht="26.25" customHeight="1" x14ac:dyDescent="0.15">
      <c r="B3" s="195" t="s">
        <v>32</v>
      </c>
      <c r="C3" s="197" t="s">
        <v>33</v>
      </c>
      <c r="D3" s="197" t="s">
        <v>89</v>
      </c>
      <c r="E3" s="197" t="s">
        <v>103</v>
      </c>
      <c r="F3" s="199" t="s">
        <v>130</v>
      </c>
      <c r="G3" s="200"/>
      <c r="H3" s="199" t="s">
        <v>131</v>
      </c>
      <c r="I3" s="200"/>
      <c r="J3" s="201" t="s">
        <v>132</v>
      </c>
    </row>
    <row r="4" spans="2:10" ht="28.5" customHeight="1" thickBot="1" x14ac:dyDescent="0.2">
      <c r="B4" s="196"/>
      <c r="C4" s="198"/>
      <c r="D4" s="198"/>
      <c r="E4" s="198"/>
      <c r="F4" s="148" t="s">
        <v>51</v>
      </c>
      <c r="G4" s="148" t="s">
        <v>133</v>
      </c>
      <c r="H4" s="148" t="s">
        <v>51</v>
      </c>
      <c r="I4" s="148" t="s">
        <v>133</v>
      </c>
      <c r="J4" s="202"/>
    </row>
    <row r="5" spans="2:10" ht="28.5" customHeight="1" thickTop="1" thickBot="1" x14ac:dyDescent="0.2">
      <c r="B5" s="44"/>
      <c r="C5" s="149" t="s">
        <v>41</v>
      </c>
      <c r="D5" s="150"/>
      <c r="E5" s="150"/>
      <c r="F5" s="150"/>
      <c r="G5" s="150"/>
      <c r="H5" s="150"/>
      <c r="I5" s="150"/>
      <c r="J5" s="151"/>
    </row>
    <row r="6" spans="2:10" x14ac:dyDescent="0.15">
      <c r="D6" s="152"/>
      <c r="E6" s="152"/>
      <c r="F6" s="152"/>
      <c r="G6" s="152"/>
      <c r="H6" s="152"/>
      <c r="I6" s="152"/>
      <c r="J6" s="153"/>
    </row>
    <row r="7" spans="2:10" x14ac:dyDescent="0.15">
      <c r="B7" s="154"/>
    </row>
    <row r="10" spans="2:10" ht="13.5" customHeight="1" x14ac:dyDescent="0.15"/>
    <row r="11" spans="2:10" ht="13.5" customHeight="1" x14ac:dyDescent="0.15"/>
    <row r="12" spans="2:10" ht="13.5" customHeight="1" x14ac:dyDescent="0.15"/>
    <row r="13" spans="2:10" ht="13.5" customHeight="1" x14ac:dyDescent="0.15"/>
    <row r="14" spans="2:10" ht="13.5" customHeight="1" x14ac:dyDescent="0.15"/>
    <row r="15" spans="2:10" ht="13.5" customHeight="1" x14ac:dyDescent="0.15"/>
    <row r="16" spans="2:10" ht="13.5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3" ht="13.5" customHeight="1" x14ac:dyDescent="0.15"/>
    <row r="24" ht="13.5" customHeight="1" x14ac:dyDescent="0.15"/>
    <row r="25" ht="13.5" customHeight="1" x14ac:dyDescent="0.15"/>
  </sheetData>
  <mergeCells count="9">
    <mergeCell ref="B1:J1"/>
    <mergeCell ref="B2:C2"/>
    <mergeCell ref="B3:B4"/>
    <mergeCell ref="C3:C4"/>
    <mergeCell ref="D3:D4"/>
    <mergeCell ref="E3:E4"/>
    <mergeCell ref="F3:G3"/>
    <mergeCell ref="H3:I3"/>
    <mergeCell ref="J3:J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C94A1-2816-462F-A661-39D0B9688546}">
  <sheetPr>
    <tabColor rgb="FFFF0000"/>
  </sheetPr>
  <dimension ref="B1:M17"/>
  <sheetViews>
    <sheetView zoomScaleNormal="100" workbookViewId="0">
      <selection activeCell="B1" sqref="B1:J1"/>
    </sheetView>
  </sheetViews>
  <sheetFormatPr defaultRowHeight="13.5" x14ac:dyDescent="0.15"/>
  <cols>
    <col min="1" max="1" width="1.77734375" customWidth="1"/>
    <col min="2" max="2" width="8.6640625" customWidth="1"/>
    <col min="3" max="3" width="8.77734375" customWidth="1"/>
    <col min="4" max="4" width="54.77734375" style="29" customWidth="1"/>
    <col min="5" max="5" width="10.88671875" customWidth="1"/>
    <col min="6" max="6" width="12.44140625" customWidth="1"/>
    <col min="7" max="7" width="20.6640625" customWidth="1"/>
    <col min="8" max="10" width="12.44140625" customWidth="1"/>
    <col min="11" max="11" width="8.88671875" style="18"/>
    <col min="12" max="12" width="11.6640625" style="19" customWidth="1"/>
    <col min="13" max="13" width="6.6640625" style="18" customWidth="1"/>
  </cols>
  <sheetData>
    <row r="1" spans="2:10" ht="39" customHeight="1" x14ac:dyDescent="0.15">
      <c r="B1" s="155" t="s">
        <v>15</v>
      </c>
      <c r="C1" s="155"/>
      <c r="D1" s="155"/>
      <c r="E1" s="155"/>
      <c r="F1" s="155"/>
      <c r="G1" s="155"/>
      <c r="H1" s="155"/>
      <c r="I1" s="155"/>
      <c r="J1" s="155"/>
    </row>
    <row r="2" spans="2:10" ht="15.95" customHeight="1" thickBot="1" x14ac:dyDescent="0.2">
      <c r="B2" s="20"/>
      <c r="C2" s="20"/>
      <c r="D2" s="20"/>
      <c r="E2" s="20"/>
      <c r="F2" s="20"/>
      <c r="G2" s="20"/>
      <c r="H2" s="20"/>
      <c r="I2" s="20"/>
      <c r="J2" s="21" t="s">
        <v>16</v>
      </c>
    </row>
    <row r="3" spans="2:10" ht="24.75" customHeight="1" thickBot="1" x14ac:dyDescent="0.2">
      <c r="B3" s="22" t="s">
        <v>2</v>
      </c>
      <c r="C3" s="23" t="s">
        <v>3</v>
      </c>
      <c r="D3" s="24" t="s">
        <v>17</v>
      </c>
      <c r="E3" s="25" t="s">
        <v>5</v>
      </c>
      <c r="F3" s="26" t="s">
        <v>18</v>
      </c>
      <c r="G3" s="25" t="s">
        <v>10</v>
      </c>
      <c r="H3" s="25" t="s">
        <v>11</v>
      </c>
      <c r="I3" s="25" t="s">
        <v>12</v>
      </c>
      <c r="J3" s="27" t="s">
        <v>13</v>
      </c>
    </row>
    <row r="4" spans="2:10" ht="24.75" customHeight="1" thickTop="1" thickBot="1" x14ac:dyDescent="0.2">
      <c r="B4" s="6" t="s">
        <v>19</v>
      </c>
      <c r="C4" s="7" t="s">
        <v>134</v>
      </c>
      <c r="D4" s="8" t="s">
        <v>135</v>
      </c>
      <c r="E4" s="203" t="s">
        <v>21</v>
      </c>
      <c r="F4" s="204">
        <v>1470000</v>
      </c>
      <c r="G4" s="205" t="s">
        <v>22</v>
      </c>
      <c r="H4" s="206" t="s">
        <v>136</v>
      </c>
      <c r="I4" s="206" t="s">
        <v>137</v>
      </c>
      <c r="J4" s="15" t="s">
        <v>23</v>
      </c>
    </row>
    <row r="9" spans="2:10" ht="13.5" customHeight="1" x14ac:dyDescent="0.15">
      <c r="D9" s="28"/>
      <c r="E9" s="28"/>
      <c r="F9" s="28"/>
      <c r="G9" s="28"/>
      <c r="H9" s="28"/>
      <c r="I9" s="28"/>
    </row>
    <row r="10" spans="2:10" ht="13.5" customHeight="1" x14ac:dyDescent="0.15">
      <c r="D10" s="28"/>
      <c r="E10" s="28"/>
      <c r="F10" s="28"/>
      <c r="G10" s="28"/>
      <c r="H10" s="28"/>
      <c r="I10" s="28"/>
    </row>
    <row r="11" spans="2:10" ht="13.5" customHeight="1" x14ac:dyDescent="0.15">
      <c r="D11" s="28"/>
      <c r="E11" s="28"/>
      <c r="F11" s="28"/>
      <c r="G11" s="28"/>
      <c r="H11" s="28"/>
      <c r="I11" s="28"/>
    </row>
    <row r="12" spans="2:10" ht="13.5" customHeight="1" x14ac:dyDescent="0.15">
      <c r="D12" s="28"/>
      <c r="E12" s="28"/>
      <c r="F12" s="28"/>
      <c r="G12" s="28"/>
      <c r="H12" s="28"/>
      <c r="I12" s="28"/>
    </row>
    <row r="13" spans="2:10" ht="13.5" customHeight="1" x14ac:dyDescent="0.15">
      <c r="D13" s="28"/>
      <c r="E13" s="28"/>
      <c r="F13" s="28"/>
      <c r="G13" s="28"/>
      <c r="H13" s="28"/>
      <c r="I13" s="28"/>
    </row>
    <row r="14" spans="2:10" ht="13.5" customHeight="1" x14ac:dyDescent="0.15">
      <c r="D14" s="28"/>
      <c r="E14" s="28"/>
      <c r="F14" s="28"/>
      <c r="G14" s="28"/>
      <c r="H14" s="28"/>
      <c r="I14" s="28"/>
    </row>
    <row r="15" spans="2:10" ht="13.5" customHeight="1" x14ac:dyDescent="0.15">
      <c r="D15" s="28"/>
      <c r="E15" s="28"/>
      <c r="F15" s="28"/>
      <c r="G15" s="28"/>
      <c r="H15" s="28"/>
      <c r="I15" s="28"/>
    </row>
    <row r="16" spans="2:10" ht="13.5" customHeight="1" x14ac:dyDescent="0.15">
      <c r="D16" s="28"/>
      <c r="E16" s="28"/>
      <c r="F16" s="28"/>
      <c r="G16" s="28"/>
      <c r="H16" s="28"/>
      <c r="I16" s="28"/>
    </row>
    <row r="17" spans="4:9" ht="13.5" customHeight="1" x14ac:dyDescent="0.15">
      <c r="D17" s="28"/>
      <c r="E17" s="28"/>
      <c r="F17" s="28"/>
      <c r="G17" s="28"/>
      <c r="H17" s="28"/>
      <c r="I17" s="28"/>
    </row>
  </sheetData>
  <mergeCells count="1">
    <mergeCell ref="B1:J1"/>
  </mergeCells>
  <phoneticPr fontId="4" type="noConversion"/>
  <pageMargins left="0.7" right="0.7" top="0.75" bottom="0.75" header="0.3" footer="0.3"/>
  <pageSetup paperSize="9" scale="6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7220-8EDF-4F86-A900-FDE48F42C7F4}">
  <sheetPr>
    <tabColor rgb="FFFF0000"/>
  </sheetPr>
  <dimension ref="B1:N34"/>
  <sheetViews>
    <sheetView zoomScaleNormal="100" workbookViewId="0">
      <selection activeCell="B1" sqref="B1:N1"/>
    </sheetView>
  </sheetViews>
  <sheetFormatPr defaultRowHeight="13.5" x14ac:dyDescent="0.1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18" customWidth="1"/>
    <col min="12" max="12" width="11.6640625" style="19" customWidth="1"/>
    <col min="13" max="13" width="11.33203125" style="18" bestFit="1" customWidth="1"/>
  </cols>
  <sheetData>
    <row r="1" spans="2:14" ht="39" customHeight="1" x14ac:dyDescent="0.15">
      <c r="B1" s="155" t="s">
        <v>24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2:14" ht="26.25" customHeight="1" thickBot="1" x14ac:dyDescent="0.2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 t="s">
        <v>16</v>
      </c>
    </row>
    <row r="3" spans="2:14" ht="27" customHeight="1" thickBot="1" x14ac:dyDescent="0.2">
      <c r="B3" s="22" t="s">
        <v>2</v>
      </c>
      <c r="C3" s="23" t="s">
        <v>3</v>
      </c>
      <c r="D3" s="25" t="s">
        <v>25</v>
      </c>
      <c r="E3" s="25" t="s">
        <v>26</v>
      </c>
      <c r="F3" s="25" t="s">
        <v>5</v>
      </c>
      <c r="G3" s="23" t="s">
        <v>27</v>
      </c>
      <c r="H3" s="23" t="s">
        <v>28</v>
      </c>
      <c r="I3" s="23" t="s">
        <v>29</v>
      </c>
      <c r="J3" s="23" t="s">
        <v>30</v>
      </c>
      <c r="K3" s="25" t="s">
        <v>10</v>
      </c>
      <c r="L3" s="25" t="s">
        <v>11</v>
      </c>
      <c r="M3" s="25" t="s">
        <v>12</v>
      </c>
      <c r="N3" s="27" t="s">
        <v>13</v>
      </c>
    </row>
    <row r="4" spans="2:14" ht="27" customHeight="1" thickTop="1" thickBot="1" x14ac:dyDescent="0.2">
      <c r="B4" s="30"/>
      <c r="C4" s="31"/>
      <c r="D4" s="32" t="s">
        <v>14</v>
      </c>
      <c r="E4" s="33"/>
      <c r="F4" s="33"/>
      <c r="G4" s="34"/>
      <c r="H4" s="35"/>
      <c r="I4" s="35"/>
      <c r="J4" s="34"/>
      <c r="K4" s="36"/>
      <c r="L4" s="33"/>
      <c r="M4" s="33"/>
      <c r="N4" s="37"/>
    </row>
    <row r="17" spans="4:12" ht="13.5" customHeight="1" x14ac:dyDescent="0.15">
      <c r="D17" s="38"/>
      <c r="E17" s="38"/>
      <c r="F17" s="38"/>
      <c r="G17" s="38"/>
      <c r="H17" s="38"/>
      <c r="I17" s="38"/>
      <c r="J17" s="38"/>
      <c r="K17" s="38"/>
      <c r="L17" s="38"/>
    </row>
    <row r="18" spans="4:12" ht="13.5" customHeight="1" x14ac:dyDescent="0.15">
      <c r="D18" s="38"/>
      <c r="E18" s="38"/>
      <c r="F18" s="38"/>
      <c r="G18" s="38"/>
      <c r="H18" s="38"/>
      <c r="I18" s="38"/>
      <c r="J18" s="38"/>
      <c r="K18" s="38"/>
      <c r="L18" s="38"/>
    </row>
    <row r="19" spans="4:12" ht="13.5" customHeight="1" x14ac:dyDescent="0.15">
      <c r="D19" s="38"/>
      <c r="E19" s="38"/>
      <c r="F19" s="38"/>
      <c r="G19" s="38"/>
      <c r="H19" s="38"/>
      <c r="I19" s="38"/>
      <c r="J19" s="38"/>
      <c r="K19" s="38"/>
      <c r="L19" s="38"/>
    </row>
    <row r="20" spans="4:12" ht="13.5" customHeight="1" x14ac:dyDescent="0.15">
      <c r="D20" s="38"/>
      <c r="E20" s="38"/>
      <c r="F20" s="38"/>
      <c r="G20" s="38"/>
      <c r="H20" s="38"/>
      <c r="I20" s="38"/>
      <c r="J20" s="38"/>
      <c r="K20" s="38"/>
      <c r="L20" s="38"/>
    </row>
    <row r="21" spans="4:12" ht="13.5" customHeight="1" x14ac:dyDescent="0.15">
      <c r="D21" s="38"/>
      <c r="E21" s="38"/>
      <c r="F21" s="38"/>
      <c r="G21" s="38"/>
      <c r="H21" s="38"/>
      <c r="I21" s="38"/>
      <c r="J21" s="38"/>
      <c r="K21" s="38"/>
      <c r="L21" s="38"/>
    </row>
    <row r="22" spans="4:12" ht="13.5" customHeight="1" x14ac:dyDescent="0.15">
      <c r="D22" s="38"/>
      <c r="E22" s="38"/>
      <c r="F22" s="38"/>
      <c r="G22" s="38"/>
      <c r="H22" s="38"/>
      <c r="I22" s="38"/>
      <c r="J22" s="38"/>
      <c r="K22" s="38"/>
      <c r="L22" s="38"/>
    </row>
    <row r="23" spans="4:12" ht="13.5" customHeight="1" x14ac:dyDescent="0.15">
      <c r="D23" s="38"/>
      <c r="E23" s="38"/>
      <c r="F23" s="38"/>
      <c r="G23" s="38"/>
      <c r="H23" s="38"/>
      <c r="I23" s="38"/>
      <c r="J23" s="38"/>
      <c r="K23" s="38"/>
      <c r="L23" s="38"/>
    </row>
    <row r="24" spans="4:12" ht="13.5" customHeight="1" x14ac:dyDescent="0.15">
      <c r="D24" s="38"/>
      <c r="E24" s="38"/>
      <c r="F24" s="38"/>
      <c r="G24" s="38"/>
      <c r="H24" s="38"/>
      <c r="I24" s="38"/>
      <c r="J24" s="38"/>
      <c r="K24" s="38"/>
      <c r="L24" s="38"/>
    </row>
    <row r="25" spans="4:12" ht="13.5" customHeight="1" x14ac:dyDescent="0.15">
      <c r="D25" s="38"/>
      <c r="E25" s="38"/>
      <c r="F25" s="38"/>
      <c r="G25" s="38"/>
      <c r="H25" s="38"/>
      <c r="I25" s="38"/>
      <c r="J25" s="38"/>
      <c r="K25" s="38"/>
      <c r="L25" s="38"/>
    </row>
    <row r="26" spans="4:12" ht="13.5" customHeight="1" x14ac:dyDescent="0.15">
      <c r="D26" s="38"/>
      <c r="E26" s="38"/>
      <c r="F26" s="38"/>
      <c r="G26" s="38"/>
      <c r="H26" s="38"/>
      <c r="I26" s="38"/>
      <c r="J26" s="38"/>
      <c r="K26" s="38"/>
      <c r="L26" s="38"/>
    </row>
    <row r="27" spans="4:12" ht="13.5" customHeight="1" x14ac:dyDescent="0.15">
      <c r="D27" s="38"/>
      <c r="E27" s="38"/>
      <c r="F27" s="38"/>
      <c r="G27" s="38"/>
      <c r="H27" s="38"/>
      <c r="I27" s="38"/>
      <c r="J27" s="38"/>
      <c r="K27" s="38"/>
      <c r="L27" s="38"/>
    </row>
    <row r="28" spans="4:12" ht="13.5" customHeight="1" x14ac:dyDescent="0.15">
      <c r="D28" s="38"/>
      <c r="E28" s="38"/>
      <c r="F28" s="38"/>
      <c r="G28" s="38"/>
      <c r="H28" s="38"/>
      <c r="I28" s="38"/>
      <c r="J28" s="38"/>
      <c r="K28" s="38"/>
      <c r="L28" s="38"/>
    </row>
    <row r="29" spans="4:12" ht="13.5" customHeight="1" x14ac:dyDescent="0.15">
      <c r="D29" s="38"/>
      <c r="E29" s="38"/>
      <c r="F29" s="38"/>
      <c r="G29" s="38"/>
      <c r="H29" s="38"/>
      <c r="I29" s="38"/>
      <c r="J29" s="38"/>
      <c r="K29" s="38"/>
      <c r="L29" s="38"/>
    </row>
    <row r="30" spans="4:12" ht="13.5" customHeight="1" x14ac:dyDescent="0.15">
      <c r="D30" s="38"/>
      <c r="E30" s="38"/>
      <c r="F30" s="38"/>
      <c r="G30" s="38"/>
      <c r="H30" s="38"/>
      <c r="I30" s="38"/>
      <c r="J30" s="38"/>
      <c r="K30" s="38"/>
      <c r="L30" s="38"/>
    </row>
    <row r="31" spans="4:12" ht="13.5" customHeight="1" x14ac:dyDescent="0.15">
      <c r="D31" s="38"/>
      <c r="E31" s="38"/>
      <c r="F31" s="38"/>
      <c r="G31" s="38"/>
      <c r="H31" s="38"/>
      <c r="I31" s="38"/>
      <c r="J31" s="38"/>
      <c r="K31" s="38"/>
      <c r="L31" s="38"/>
    </row>
    <row r="32" spans="4:12" ht="13.5" customHeight="1" x14ac:dyDescent="0.15">
      <c r="D32" s="38"/>
      <c r="E32" s="38"/>
      <c r="F32" s="38"/>
      <c r="G32" s="38"/>
      <c r="H32" s="38"/>
      <c r="I32" s="38"/>
      <c r="J32" s="38"/>
      <c r="K32" s="38"/>
      <c r="L32" s="38"/>
    </row>
    <row r="33" spans="4:12" ht="13.5" customHeight="1" x14ac:dyDescent="0.15">
      <c r="D33" s="38"/>
      <c r="E33" s="38"/>
      <c r="F33" s="38"/>
      <c r="G33" s="38"/>
      <c r="H33" s="38"/>
      <c r="I33" s="38"/>
      <c r="J33" s="38"/>
      <c r="K33" s="38"/>
      <c r="L33" s="38"/>
    </row>
    <row r="34" spans="4:12" ht="13.5" customHeight="1" x14ac:dyDescent="0.15">
      <c r="D34" s="38"/>
      <c r="E34" s="38"/>
      <c r="F34" s="38"/>
      <c r="G34" s="38"/>
      <c r="H34" s="38"/>
      <c r="I34" s="38"/>
      <c r="J34" s="38"/>
      <c r="K34" s="38"/>
      <c r="L34" s="38"/>
    </row>
  </sheetData>
  <mergeCells count="1">
    <mergeCell ref="B1:N1"/>
  </mergeCells>
  <phoneticPr fontId="4" type="noConversion"/>
  <dataValidations count="3">
    <dataValidation type="list" allowBlank="1" showInputMessage="1" showErrorMessage="1" sqref="E4" xr:uid="{88AEC9C8-05E4-4FB4-B721-5D7420317EDC}">
      <formula1>"토건,토목,건축,전문,전기,통신,소방,기타"</formula1>
    </dataValidation>
    <dataValidation type="list" allowBlank="1" showInputMessage="1" showErrorMessage="1" sqref="F4" xr:uid="{D021F3B0-5537-4795-B8A8-D3FE1CCAE2F6}">
      <formula1>"대안,턴키,일반,PQ,수의,실적"</formula1>
    </dataValidation>
    <dataValidation type="textLength" operator="lessThanOrEqual" allowBlank="1" showInputMessage="1" showErrorMessage="1" sqref="K4" xr:uid="{B847CAEA-F2F4-4486-AA3F-8340AB623492}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C487C-0AD1-42E5-89E2-79E0CB2C27EA}">
  <dimension ref="B1:L26"/>
  <sheetViews>
    <sheetView workbookViewId="0">
      <selection activeCell="B1" sqref="B1:L1"/>
    </sheetView>
  </sheetViews>
  <sheetFormatPr defaultRowHeight="13.5" x14ac:dyDescent="0.15"/>
  <cols>
    <col min="1" max="1" width="1.77734375" customWidth="1"/>
    <col min="2" max="2" width="13" customWidth="1"/>
    <col min="3" max="3" width="28.109375" customWidth="1"/>
    <col min="4" max="4" width="9.5546875" customWidth="1"/>
    <col min="5" max="5" width="8.88671875" customWidth="1"/>
    <col min="6" max="6" width="9.21875" customWidth="1"/>
    <col min="7" max="9" width="9.6640625" customWidth="1"/>
    <col min="10" max="10" width="11.109375" customWidth="1"/>
    <col min="11" max="11" width="9.6640625" customWidth="1"/>
    <col min="12" max="12" width="8.44140625" customWidth="1"/>
  </cols>
  <sheetData>
    <row r="1" spans="2:12" ht="39" customHeight="1" x14ac:dyDescent="0.15">
      <c r="B1" s="157" t="s">
        <v>31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2:12" ht="15.95" customHeight="1" thickBot="1" x14ac:dyDescent="0.2">
      <c r="B2" s="158"/>
      <c r="C2" s="158"/>
      <c r="D2" s="158"/>
      <c r="E2" s="39"/>
      <c r="F2" s="39"/>
      <c r="G2" s="40"/>
      <c r="H2" s="40"/>
      <c r="I2" s="40"/>
      <c r="J2" s="40"/>
      <c r="K2" s="159" t="s">
        <v>1</v>
      </c>
      <c r="L2" s="159"/>
    </row>
    <row r="3" spans="2:12" ht="27" customHeight="1" thickBot="1" x14ac:dyDescent="0.2">
      <c r="B3" s="41" t="s">
        <v>32</v>
      </c>
      <c r="C3" s="42" t="s">
        <v>33</v>
      </c>
      <c r="D3" s="42" t="s">
        <v>5</v>
      </c>
      <c r="E3" s="42" t="s">
        <v>34</v>
      </c>
      <c r="F3" s="42" t="s">
        <v>35</v>
      </c>
      <c r="G3" s="42" t="s">
        <v>36</v>
      </c>
      <c r="H3" s="42" t="s">
        <v>37</v>
      </c>
      <c r="I3" s="42" t="s">
        <v>38</v>
      </c>
      <c r="J3" s="42" t="s">
        <v>39</v>
      </c>
      <c r="K3" s="42" t="s">
        <v>40</v>
      </c>
      <c r="L3" s="43" t="s">
        <v>13</v>
      </c>
    </row>
    <row r="4" spans="2:12" ht="27" customHeight="1" thickTop="1" thickBot="1" x14ac:dyDescent="0.2">
      <c r="B4" s="44"/>
      <c r="C4" s="45" t="s">
        <v>41</v>
      </c>
      <c r="D4" s="46"/>
      <c r="E4" s="47"/>
      <c r="F4" s="48"/>
      <c r="G4" s="48"/>
      <c r="H4" s="49"/>
      <c r="I4" s="49"/>
      <c r="J4" s="46"/>
      <c r="K4" s="50"/>
      <c r="L4" s="51"/>
    </row>
    <row r="13" spans="2:12" x14ac:dyDescent="0.15">
      <c r="C13" s="160"/>
      <c r="D13" s="160"/>
      <c r="E13" s="160"/>
      <c r="F13" s="160"/>
      <c r="G13" s="160"/>
      <c r="H13" s="160"/>
      <c r="I13" s="160"/>
      <c r="J13" s="160"/>
      <c r="K13" s="160"/>
    </row>
    <row r="14" spans="2:12" x14ac:dyDescent="0.15">
      <c r="C14" s="160"/>
      <c r="D14" s="160"/>
      <c r="E14" s="160"/>
      <c r="F14" s="160"/>
      <c r="G14" s="160"/>
      <c r="H14" s="160"/>
      <c r="I14" s="160"/>
      <c r="J14" s="160"/>
      <c r="K14" s="160"/>
    </row>
    <row r="15" spans="2:12" x14ac:dyDescent="0.15">
      <c r="C15" s="160"/>
      <c r="D15" s="160"/>
      <c r="E15" s="160"/>
      <c r="F15" s="160"/>
      <c r="G15" s="160"/>
      <c r="H15" s="160"/>
      <c r="I15" s="160"/>
      <c r="J15" s="160"/>
      <c r="K15" s="160"/>
    </row>
    <row r="16" spans="2:12" x14ac:dyDescent="0.15">
      <c r="C16" s="160"/>
      <c r="D16" s="160"/>
      <c r="E16" s="160"/>
      <c r="F16" s="160"/>
      <c r="G16" s="160"/>
      <c r="H16" s="160"/>
      <c r="I16" s="160"/>
      <c r="J16" s="160"/>
      <c r="K16" s="160"/>
    </row>
    <row r="17" spans="3:11" x14ac:dyDescent="0.15">
      <c r="C17" s="160"/>
      <c r="D17" s="160"/>
      <c r="E17" s="160"/>
      <c r="F17" s="160"/>
      <c r="G17" s="160"/>
      <c r="H17" s="160"/>
      <c r="I17" s="160"/>
      <c r="J17" s="160"/>
      <c r="K17" s="160"/>
    </row>
    <row r="18" spans="3:11" x14ac:dyDescent="0.15">
      <c r="C18" s="160"/>
      <c r="D18" s="160"/>
      <c r="E18" s="160"/>
      <c r="F18" s="160"/>
      <c r="G18" s="160"/>
      <c r="H18" s="160"/>
      <c r="I18" s="160"/>
      <c r="J18" s="160"/>
      <c r="K18" s="160"/>
    </row>
    <row r="19" spans="3:11" x14ac:dyDescent="0.15">
      <c r="C19" s="160"/>
      <c r="D19" s="160"/>
      <c r="E19" s="160"/>
      <c r="F19" s="160"/>
      <c r="G19" s="160"/>
      <c r="H19" s="160"/>
      <c r="I19" s="160"/>
      <c r="J19" s="160"/>
      <c r="K19" s="160"/>
    </row>
    <row r="20" spans="3:11" x14ac:dyDescent="0.15">
      <c r="C20" s="160"/>
      <c r="D20" s="160"/>
      <c r="E20" s="160"/>
      <c r="F20" s="160"/>
      <c r="G20" s="160"/>
      <c r="H20" s="160"/>
      <c r="I20" s="160"/>
      <c r="J20" s="160"/>
      <c r="K20" s="160"/>
    </row>
    <row r="21" spans="3:11" x14ac:dyDescent="0.15">
      <c r="C21" s="160"/>
      <c r="D21" s="160"/>
      <c r="E21" s="160"/>
      <c r="F21" s="160"/>
      <c r="G21" s="160"/>
      <c r="H21" s="160"/>
      <c r="I21" s="160"/>
      <c r="J21" s="160"/>
      <c r="K21" s="160"/>
    </row>
    <row r="22" spans="3:11" x14ac:dyDescent="0.15">
      <c r="C22" s="160"/>
      <c r="D22" s="160"/>
      <c r="E22" s="160"/>
      <c r="F22" s="160"/>
      <c r="G22" s="160"/>
      <c r="H22" s="160"/>
      <c r="I22" s="160"/>
      <c r="J22" s="160"/>
      <c r="K22" s="160"/>
    </row>
    <row r="23" spans="3:11" x14ac:dyDescent="0.15">
      <c r="C23" s="160"/>
      <c r="D23" s="160"/>
      <c r="E23" s="160"/>
      <c r="F23" s="160"/>
      <c r="G23" s="160"/>
      <c r="H23" s="160"/>
      <c r="I23" s="160"/>
      <c r="J23" s="160"/>
      <c r="K23" s="160"/>
    </row>
    <row r="24" spans="3:11" x14ac:dyDescent="0.15">
      <c r="C24" s="160"/>
      <c r="D24" s="160"/>
      <c r="E24" s="160"/>
      <c r="F24" s="160"/>
      <c r="G24" s="160"/>
      <c r="H24" s="160"/>
      <c r="I24" s="160"/>
      <c r="J24" s="160"/>
      <c r="K24" s="160"/>
    </row>
    <row r="25" spans="3:11" x14ac:dyDescent="0.15">
      <c r="C25" s="160"/>
      <c r="D25" s="160"/>
      <c r="E25" s="160"/>
      <c r="F25" s="160"/>
      <c r="G25" s="160"/>
      <c r="H25" s="160"/>
      <c r="I25" s="160"/>
      <c r="J25" s="160"/>
      <c r="K25" s="160"/>
    </row>
    <row r="26" spans="3:11" x14ac:dyDescent="0.15">
      <c r="C26" s="160"/>
      <c r="D26" s="160"/>
      <c r="E26" s="160"/>
      <c r="F26" s="160"/>
      <c r="G26" s="160"/>
      <c r="H26" s="160"/>
      <c r="I26" s="160"/>
      <c r="J26" s="160"/>
      <c r="K26" s="160"/>
    </row>
  </sheetData>
  <mergeCells count="4">
    <mergeCell ref="B1:L1"/>
    <mergeCell ref="B2:D2"/>
    <mergeCell ref="K2:L2"/>
    <mergeCell ref="C13:K26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EF757-0411-4CB8-BBA0-4BF67C21E0B1}">
  <dimension ref="B1:L18"/>
  <sheetViews>
    <sheetView zoomScaleNormal="100" workbookViewId="0">
      <selection activeCell="B1" sqref="B1:L1"/>
    </sheetView>
  </sheetViews>
  <sheetFormatPr defaultRowHeight="13.5" x14ac:dyDescent="0.15"/>
  <cols>
    <col min="1" max="1" width="1.77734375" customWidth="1"/>
    <col min="2" max="2" width="13" customWidth="1"/>
    <col min="3" max="3" width="28.109375" customWidth="1"/>
    <col min="4" max="4" width="9.5546875" customWidth="1"/>
    <col min="5" max="5" width="8.88671875" customWidth="1"/>
    <col min="6" max="6" width="9.21875" customWidth="1"/>
    <col min="7" max="11" width="9.6640625" customWidth="1"/>
    <col min="12" max="12" width="8.44140625" customWidth="1"/>
  </cols>
  <sheetData>
    <row r="1" spans="2:12" ht="39" customHeight="1" x14ac:dyDescent="0.15">
      <c r="B1" s="157" t="s">
        <v>42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2:12" ht="26.25" thickBot="1" x14ac:dyDescent="0.2">
      <c r="B2" s="158"/>
      <c r="C2" s="158"/>
      <c r="D2" s="158"/>
      <c r="E2" s="39"/>
      <c r="F2" s="39"/>
      <c r="G2" s="40"/>
      <c r="H2" s="40"/>
      <c r="I2" s="40"/>
      <c r="J2" s="40"/>
      <c r="K2" s="159" t="s">
        <v>1</v>
      </c>
      <c r="L2" s="159"/>
    </row>
    <row r="3" spans="2:12" ht="27" customHeight="1" thickBot="1" x14ac:dyDescent="0.2">
      <c r="B3" s="41" t="s">
        <v>32</v>
      </c>
      <c r="C3" s="42" t="s">
        <v>33</v>
      </c>
      <c r="D3" s="42" t="s">
        <v>5</v>
      </c>
      <c r="E3" s="42" t="s">
        <v>36</v>
      </c>
      <c r="F3" s="42" t="s">
        <v>43</v>
      </c>
      <c r="G3" s="42" t="s">
        <v>44</v>
      </c>
      <c r="H3" s="42" t="s">
        <v>45</v>
      </c>
      <c r="I3" s="42" t="s">
        <v>46</v>
      </c>
      <c r="J3" s="42" t="s">
        <v>47</v>
      </c>
      <c r="K3" s="42" t="s">
        <v>48</v>
      </c>
      <c r="L3" s="43" t="s">
        <v>13</v>
      </c>
    </row>
    <row r="4" spans="2:12" ht="27" customHeight="1" thickTop="1" thickBot="1" x14ac:dyDescent="0.2">
      <c r="B4" s="44"/>
      <c r="C4" s="45" t="s">
        <v>41</v>
      </c>
      <c r="D4" s="46"/>
      <c r="E4" s="52"/>
      <c r="F4" s="53"/>
      <c r="G4" s="54"/>
      <c r="H4" s="55"/>
      <c r="I4" s="56"/>
      <c r="J4" s="56"/>
      <c r="K4" s="56"/>
      <c r="L4" s="57"/>
    </row>
    <row r="10" spans="2:12" ht="13.5" customHeight="1" x14ac:dyDescent="0.15">
      <c r="C10" s="58"/>
      <c r="D10" s="58"/>
      <c r="E10" s="58"/>
      <c r="F10" s="58"/>
      <c r="G10" s="58"/>
      <c r="H10" s="58"/>
      <c r="I10" s="58"/>
      <c r="J10" s="58"/>
      <c r="K10" s="58"/>
    </row>
    <row r="11" spans="2:12" ht="13.5" customHeight="1" x14ac:dyDescent="0.15">
      <c r="C11" s="58"/>
      <c r="D11" s="58"/>
      <c r="E11" s="58"/>
      <c r="F11" s="58"/>
      <c r="G11" s="58"/>
      <c r="H11" s="58"/>
      <c r="I11" s="58"/>
      <c r="J11" s="58"/>
      <c r="K11" s="58"/>
    </row>
    <row r="12" spans="2:12" ht="13.5" customHeight="1" x14ac:dyDescent="0.15">
      <c r="C12" s="58"/>
      <c r="D12" s="58"/>
      <c r="E12" s="58"/>
      <c r="F12" s="58"/>
      <c r="G12" s="58"/>
      <c r="H12" s="58"/>
      <c r="I12" s="58"/>
      <c r="J12" s="58"/>
      <c r="K12" s="58"/>
    </row>
    <row r="13" spans="2:12" ht="13.5" customHeight="1" x14ac:dyDescent="0.15">
      <c r="C13" s="58"/>
      <c r="D13" s="58"/>
      <c r="E13" s="58"/>
      <c r="F13" s="58"/>
      <c r="G13" s="58"/>
      <c r="H13" s="58"/>
      <c r="I13" s="58"/>
      <c r="J13" s="58"/>
      <c r="K13" s="58"/>
    </row>
    <row r="14" spans="2:12" ht="13.5" customHeight="1" x14ac:dyDescent="0.15">
      <c r="C14" s="58"/>
      <c r="D14" s="58"/>
      <c r="E14" s="58"/>
      <c r="F14" s="58"/>
      <c r="G14" s="58"/>
      <c r="H14" s="58"/>
      <c r="I14" s="58"/>
      <c r="J14" s="58"/>
      <c r="K14" s="58"/>
    </row>
    <row r="15" spans="2:12" ht="13.5" customHeight="1" x14ac:dyDescent="0.15">
      <c r="C15" s="58"/>
      <c r="D15" s="58"/>
      <c r="E15" s="58"/>
      <c r="F15" s="58"/>
      <c r="G15" s="58"/>
      <c r="H15" s="58"/>
      <c r="I15" s="58"/>
      <c r="J15" s="58"/>
      <c r="K15" s="58"/>
    </row>
    <row r="16" spans="2:12" ht="13.5" customHeight="1" x14ac:dyDescent="0.15">
      <c r="C16" s="58"/>
      <c r="D16" s="58"/>
      <c r="E16" s="58"/>
      <c r="F16" s="58"/>
      <c r="G16" s="58"/>
      <c r="H16" s="58"/>
      <c r="I16" s="58"/>
      <c r="J16" s="58"/>
      <c r="K16" s="58"/>
    </row>
    <row r="17" spans="3:11" ht="13.5" customHeight="1" x14ac:dyDescent="0.15">
      <c r="C17" s="58"/>
      <c r="D17" s="58"/>
      <c r="E17" s="58"/>
      <c r="F17" s="58"/>
      <c r="G17" s="58"/>
      <c r="H17" s="58"/>
      <c r="I17" s="58"/>
      <c r="J17" s="58"/>
      <c r="K17" s="58"/>
    </row>
    <row r="18" spans="3:11" ht="13.5" customHeight="1" x14ac:dyDescent="0.15">
      <c r="C18" s="58"/>
      <c r="D18" s="58"/>
      <c r="E18" s="58"/>
      <c r="F18" s="58"/>
      <c r="G18" s="58"/>
      <c r="H18" s="58"/>
      <c r="I18" s="58"/>
      <c r="J18" s="58"/>
      <c r="K18" s="58"/>
    </row>
  </sheetData>
  <mergeCells count="3">
    <mergeCell ref="B1:L1"/>
    <mergeCell ref="B2:D2"/>
    <mergeCell ref="K2:L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8E5B4-41E2-430B-BD38-CAF70CC52741}">
  <sheetPr>
    <pageSetUpPr fitToPage="1"/>
  </sheetPr>
  <dimension ref="B1:J22"/>
  <sheetViews>
    <sheetView zoomScale="118" zoomScaleNormal="11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:J1"/>
    </sheetView>
  </sheetViews>
  <sheetFormatPr defaultRowHeight="13.5" x14ac:dyDescent="0.15"/>
  <cols>
    <col min="1" max="1" width="1.77734375" customWidth="1"/>
    <col min="2" max="2" width="42.109375" customWidth="1"/>
    <col min="3" max="3" width="16.6640625" customWidth="1"/>
    <col min="4" max="4" width="10.77734375" customWidth="1"/>
    <col min="5" max="5" width="8.88671875" customWidth="1"/>
    <col min="6" max="6" width="9.21875" customWidth="1"/>
    <col min="7" max="9" width="9.6640625" customWidth="1"/>
    <col min="10" max="10" width="17" customWidth="1"/>
  </cols>
  <sheetData>
    <row r="1" spans="2:10" ht="39" customHeight="1" x14ac:dyDescent="0.15">
      <c r="B1" s="157" t="s">
        <v>49</v>
      </c>
      <c r="C1" s="157"/>
      <c r="D1" s="157"/>
      <c r="E1" s="157"/>
      <c r="F1" s="157"/>
      <c r="G1" s="157"/>
      <c r="H1" s="157"/>
      <c r="I1" s="157"/>
      <c r="J1" s="157"/>
    </row>
    <row r="2" spans="2:10" ht="15.95" customHeight="1" thickBot="1" x14ac:dyDescent="0.2">
      <c r="B2" s="59"/>
      <c r="C2" s="60"/>
      <c r="D2" s="60"/>
      <c r="E2" s="39"/>
      <c r="F2" s="39"/>
      <c r="G2" s="40"/>
      <c r="H2" s="40"/>
      <c r="I2" s="159" t="s">
        <v>1</v>
      </c>
      <c r="J2" s="159"/>
    </row>
    <row r="3" spans="2:10" ht="29.25" customHeight="1" thickBot="1" x14ac:dyDescent="0.2">
      <c r="B3" s="61" t="s">
        <v>33</v>
      </c>
      <c r="C3" s="62" t="s">
        <v>50</v>
      </c>
      <c r="D3" s="62" t="s">
        <v>51</v>
      </c>
      <c r="E3" s="62" t="s">
        <v>52</v>
      </c>
      <c r="F3" s="62" t="s">
        <v>53</v>
      </c>
      <c r="G3" s="62" t="s">
        <v>54</v>
      </c>
      <c r="H3" s="63" t="s">
        <v>55</v>
      </c>
      <c r="I3" s="62" t="s">
        <v>56</v>
      </c>
      <c r="J3" s="64" t="s">
        <v>13</v>
      </c>
    </row>
    <row r="4" spans="2:10" ht="29.25" customHeight="1" thickTop="1" x14ac:dyDescent="0.15">
      <c r="B4" s="207" t="s">
        <v>57</v>
      </c>
      <c r="C4" s="65" t="s">
        <v>58</v>
      </c>
      <c r="D4" s="66">
        <v>3840000</v>
      </c>
      <c r="E4" s="67" t="s">
        <v>59</v>
      </c>
      <c r="F4" s="67" t="s">
        <v>60</v>
      </c>
      <c r="G4" s="68" t="s">
        <v>61</v>
      </c>
      <c r="H4" s="68" t="s">
        <v>141</v>
      </c>
      <c r="I4" s="68" t="s">
        <v>139</v>
      </c>
      <c r="J4" s="69" t="s">
        <v>23</v>
      </c>
    </row>
    <row r="5" spans="2:10" ht="29.25" customHeight="1" x14ac:dyDescent="0.15">
      <c r="B5" s="208" t="s">
        <v>62</v>
      </c>
      <c r="C5" s="70" t="s">
        <v>58</v>
      </c>
      <c r="D5" s="71">
        <v>1188000</v>
      </c>
      <c r="E5" s="72" t="s">
        <v>59</v>
      </c>
      <c r="F5" s="72" t="s">
        <v>60</v>
      </c>
      <c r="G5" s="73" t="s">
        <v>61</v>
      </c>
      <c r="H5" s="73" t="s">
        <v>141</v>
      </c>
      <c r="I5" s="73" t="s">
        <v>139</v>
      </c>
      <c r="J5" s="74" t="s">
        <v>23</v>
      </c>
    </row>
    <row r="6" spans="2:10" ht="29.25" customHeight="1" x14ac:dyDescent="0.15">
      <c r="B6" s="208" t="s">
        <v>63</v>
      </c>
      <c r="C6" s="75" t="s">
        <v>64</v>
      </c>
      <c r="D6" s="76">
        <v>3300000</v>
      </c>
      <c r="E6" s="72" t="s">
        <v>59</v>
      </c>
      <c r="F6" s="72" t="s">
        <v>60</v>
      </c>
      <c r="G6" s="73" t="s">
        <v>61</v>
      </c>
      <c r="H6" s="73" t="s">
        <v>141</v>
      </c>
      <c r="I6" s="73" t="s">
        <v>139</v>
      </c>
      <c r="J6" s="74" t="s">
        <v>23</v>
      </c>
    </row>
    <row r="7" spans="2:10" ht="29.25" customHeight="1" x14ac:dyDescent="0.15">
      <c r="B7" s="209" t="s">
        <v>65</v>
      </c>
      <c r="C7" s="70" t="s">
        <v>66</v>
      </c>
      <c r="D7" s="71">
        <v>2820000</v>
      </c>
      <c r="E7" s="72" t="s">
        <v>59</v>
      </c>
      <c r="F7" s="72" t="s">
        <v>60</v>
      </c>
      <c r="G7" s="73" t="s">
        <v>61</v>
      </c>
      <c r="H7" s="73" t="s">
        <v>140</v>
      </c>
      <c r="I7" s="73" t="s">
        <v>138</v>
      </c>
      <c r="J7" s="74" t="s">
        <v>23</v>
      </c>
    </row>
    <row r="8" spans="2:10" ht="29.25" customHeight="1" x14ac:dyDescent="0.15">
      <c r="B8" s="208" t="s">
        <v>67</v>
      </c>
      <c r="C8" s="70" t="s">
        <v>66</v>
      </c>
      <c r="D8" s="71">
        <v>660000</v>
      </c>
      <c r="E8" s="72" t="s">
        <v>59</v>
      </c>
      <c r="F8" s="72" t="s">
        <v>60</v>
      </c>
      <c r="G8" s="73" t="s">
        <v>61</v>
      </c>
      <c r="H8" s="73" t="s">
        <v>140</v>
      </c>
      <c r="I8" s="73" t="s">
        <v>138</v>
      </c>
      <c r="J8" s="74" t="s">
        <v>23</v>
      </c>
    </row>
    <row r="9" spans="2:10" ht="29.25" customHeight="1" x14ac:dyDescent="0.15">
      <c r="B9" s="208" t="s">
        <v>68</v>
      </c>
      <c r="C9" s="75" t="s">
        <v>66</v>
      </c>
      <c r="D9" s="76">
        <v>1620000</v>
      </c>
      <c r="E9" s="72" t="s">
        <v>59</v>
      </c>
      <c r="F9" s="72" t="s">
        <v>60</v>
      </c>
      <c r="G9" s="73" t="s">
        <v>61</v>
      </c>
      <c r="H9" s="73" t="s">
        <v>140</v>
      </c>
      <c r="I9" s="73" t="s">
        <v>138</v>
      </c>
      <c r="J9" s="74" t="s">
        <v>23</v>
      </c>
    </row>
    <row r="10" spans="2:10" ht="29.25" customHeight="1" x14ac:dyDescent="0.15">
      <c r="B10" s="208" t="s">
        <v>69</v>
      </c>
      <c r="C10" s="77" t="s">
        <v>70</v>
      </c>
      <c r="D10" s="71">
        <v>3888720</v>
      </c>
      <c r="E10" s="72" t="s">
        <v>59</v>
      </c>
      <c r="F10" s="72" t="s">
        <v>60</v>
      </c>
      <c r="G10" s="73" t="s">
        <v>61</v>
      </c>
      <c r="H10" s="73" t="s">
        <v>140</v>
      </c>
      <c r="I10" s="73" t="s">
        <v>138</v>
      </c>
      <c r="J10" s="74" t="s">
        <v>23</v>
      </c>
    </row>
    <row r="11" spans="2:10" ht="29.25" customHeight="1" x14ac:dyDescent="0.15">
      <c r="B11" s="208" t="s">
        <v>71</v>
      </c>
      <c r="C11" s="77" t="s">
        <v>70</v>
      </c>
      <c r="D11" s="71">
        <v>1446840</v>
      </c>
      <c r="E11" s="72" t="s">
        <v>59</v>
      </c>
      <c r="F11" s="72" t="s">
        <v>60</v>
      </c>
      <c r="G11" s="73" t="s">
        <v>61</v>
      </c>
      <c r="H11" s="73" t="s">
        <v>140</v>
      </c>
      <c r="I11" s="73" t="s">
        <v>138</v>
      </c>
      <c r="J11" s="74" t="s">
        <v>23</v>
      </c>
    </row>
    <row r="12" spans="2:10" ht="29.25" customHeight="1" x14ac:dyDescent="0.15">
      <c r="B12" s="208" t="s">
        <v>72</v>
      </c>
      <c r="C12" s="77" t="s">
        <v>70</v>
      </c>
      <c r="D12" s="71">
        <v>4061640</v>
      </c>
      <c r="E12" s="72" t="s">
        <v>59</v>
      </c>
      <c r="F12" s="72" t="s">
        <v>60</v>
      </c>
      <c r="G12" s="73" t="s">
        <v>61</v>
      </c>
      <c r="H12" s="73" t="s">
        <v>140</v>
      </c>
      <c r="I12" s="73" t="s">
        <v>138</v>
      </c>
      <c r="J12" s="74" t="s">
        <v>23</v>
      </c>
    </row>
    <row r="13" spans="2:10" ht="29.25" customHeight="1" x14ac:dyDescent="0.15">
      <c r="B13" s="208" t="s">
        <v>73</v>
      </c>
      <c r="C13" s="78" t="s">
        <v>74</v>
      </c>
      <c r="D13" s="71">
        <v>370800</v>
      </c>
      <c r="E13" s="72" t="s">
        <v>59</v>
      </c>
      <c r="F13" s="72" t="s">
        <v>60</v>
      </c>
      <c r="G13" s="73" t="s">
        <v>61</v>
      </c>
      <c r="H13" s="73" t="s">
        <v>140</v>
      </c>
      <c r="I13" s="73" t="s">
        <v>138</v>
      </c>
      <c r="J13" s="74" t="s">
        <v>23</v>
      </c>
    </row>
    <row r="14" spans="2:10" ht="29.25" customHeight="1" x14ac:dyDescent="0.15">
      <c r="B14" s="208" t="s">
        <v>75</v>
      </c>
      <c r="C14" s="78" t="s">
        <v>74</v>
      </c>
      <c r="D14" s="71">
        <v>370800</v>
      </c>
      <c r="E14" s="72" t="s">
        <v>59</v>
      </c>
      <c r="F14" s="72" t="s">
        <v>60</v>
      </c>
      <c r="G14" s="73" t="s">
        <v>61</v>
      </c>
      <c r="H14" s="73" t="s">
        <v>140</v>
      </c>
      <c r="I14" s="73" t="s">
        <v>138</v>
      </c>
      <c r="J14" s="74" t="s">
        <v>23</v>
      </c>
    </row>
    <row r="15" spans="2:10" ht="29.25" customHeight="1" x14ac:dyDescent="0.15">
      <c r="B15" s="208" t="s">
        <v>76</v>
      </c>
      <c r="C15" s="78" t="s">
        <v>77</v>
      </c>
      <c r="D15" s="71">
        <v>16818500</v>
      </c>
      <c r="E15" s="72" t="s">
        <v>78</v>
      </c>
      <c r="F15" s="72" t="s">
        <v>60</v>
      </c>
      <c r="G15" s="73" t="s">
        <v>61</v>
      </c>
      <c r="H15" s="73" t="s">
        <v>140</v>
      </c>
      <c r="I15" s="73" t="s">
        <v>138</v>
      </c>
      <c r="J15" s="74" t="s">
        <v>23</v>
      </c>
    </row>
    <row r="16" spans="2:10" ht="29.25" customHeight="1" x14ac:dyDescent="0.15">
      <c r="B16" s="208" t="s">
        <v>79</v>
      </c>
      <c r="C16" s="78" t="s">
        <v>80</v>
      </c>
      <c r="D16" s="71">
        <v>6537000</v>
      </c>
      <c r="E16" s="72" t="s">
        <v>81</v>
      </c>
      <c r="F16" s="72" t="s">
        <v>60</v>
      </c>
      <c r="G16" s="73" t="s">
        <v>61</v>
      </c>
      <c r="H16" s="73" t="s">
        <v>140</v>
      </c>
      <c r="I16" s="73" t="s">
        <v>138</v>
      </c>
      <c r="J16" s="74" t="s">
        <v>23</v>
      </c>
    </row>
    <row r="17" spans="2:10" ht="29.25" customHeight="1" x14ac:dyDescent="0.15">
      <c r="B17" s="208" t="s">
        <v>82</v>
      </c>
      <c r="C17" s="78" t="s">
        <v>80</v>
      </c>
      <c r="D17" s="71">
        <v>6600000</v>
      </c>
      <c r="E17" s="72" t="s">
        <v>81</v>
      </c>
      <c r="F17" s="72" t="s">
        <v>60</v>
      </c>
      <c r="G17" s="73" t="s">
        <v>61</v>
      </c>
      <c r="H17" s="73" t="s">
        <v>140</v>
      </c>
      <c r="I17" s="73" t="s">
        <v>138</v>
      </c>
      <c r="J17" s="74" t="s">
        <v>23</v>
      </c>
    </row>
    <row r="18" spans="2:10" ht="29.25" customHeight="1" x14ac:dyDescent="0.15">
      <c r="B18" s="208" t="s">
        <v>83</v>
      </c>
      <c r="C18" s="78" t="s">
        <v>80</v>
      </c>
      <c r="D18" s="71">
        <v>6600000</v>
      </c>
      <c r="E18" s="72" t="s">
        <v>81</v>
      </c>
      <c r="F18" s="72" t="s">
        <v>60</v>
      </c>
      <c r="G18" s="73" t="s">
        <v>61</v>
      </c>
      <c r="H18" s="73" t="s">
        <v>140</v>
      </c>
      <c r="I18" s="73" t="s">
        <v>138</v>
      </c>
      <c r="J18" s="74" t="s">
        <v>23</v>
      </c>
    </row>
    <row r="19" spans="2:10" ht="29.25" customHeight="1" x14ac:dyDescent="0.15">
      <c r="B19" s="79" t="s">
        <v>84</v>
      </c>
      <c r="C19" s="80" t="s">
        <v>80</v>
      </c>
      <c r="D19" s="81">
        <v>4942080</v>
      </c>
      <c r="E19" s="82" t="s">
        <v>85</v>
      </c>
      <c r="F19" s="82" t="s">
        <v>60</v>
      </c>
      <c r="G19" s="83" t="s">
        <v>61</v>
      </c>
      <c r="H19" s="73" t="s">
        <v>140</v>
      </c>
      <c r="I19" s="73" t="s">
        <v>138</v>
      </c>
      <c r="J19" s="84" t="s">
        <v>23</v>
      </c>
    </row>
    <row r="20" spans="2:10" ht="29.25" customHeight="1" x14ac:dyDescent="0.15">
      <c r="B20" s="79" t="s">
        <v>151</v>
      </c>
      <c r="C20" s="80" t="s">
        <v>152</v>
      </c>
      <c r="D20" s="81">
        <v>9637000</v>
      </c>
      <c r="E20" s="82" t="s">
        <v>153</v>
      </c>
      <c r="F20" s="82" t="s">
        <v>153</v>
      </c>
      <c r="G20" s="83" t="s">
        <v>155</v>
      </c>
      <c r="H20" s="73" t="s">
        <v>154</v>
      </c>
      <c r="I20" s="73" t="s">
        <v>154</v>
      </c>
      <c r="J20" s="84" t="s">
        <v>23</v>
      </c>
    </row>
    <row r="21" spans="2:10" ht="29.25" customHeight="1" x14ac:dyDescent="0.15">
      <c r="B21" s="85" t="s">
        <v>142</v>
      </c>
      <c r="C21" s="70" t="s">
        <v>143</v>
      </c>
      <c r="D21" s="76">
        <v>8637500</v>
      </c>
      <c r="E21" s="72" t="s">
        <v>146</v>
      </c>
      <c r="F21" s="72" t="s">
        <v>147</v>
      </c>
      <c r="G21" s="73" t="s">
        <v>86</v>
      </c>
      <c r="H21" s="73" t="s">
        <v>148</v>
      </c>
      <c r="I21" s="73" t="s">
        <v>148</v>
      </c>
      <c r="J21" s="74" t="s">
        <v>23</v>
      </c>
    </row>
    <row r="22" spans="2:10" ht="29.25" customHeight="1" x14ac:dyDescent="0.15">
      <c r="B22" s="85" t="s">
        <v>150</v>
      </c>
      <c r="C22" s="78" t="s">
        <v>144</v>
      </c>
      <c r="D22" s="76">
        <v>1200000</v>
      </c>
      <c r="E22" s="72" t="s">
        <v>145</v>
      </c>
      <c r="F22" s="72" t="s">
        <v>147</v>
      </c>
      <c r="G22" s="73" t="s">
        <v>87</v>
      </c>
      <c r="H22" s="73" t="s">
        <v>148</v>
      </c>
      <c r="I22" s="73" t="s">
        <v>148</v>
      </c>
      <c r="J22" s="74" t="s">
        <v>23</v>
      </c>
    </row>
  </sheetData>
  <mergeCells count="2">
    <mergeCell ref="B1:J1"/>
    <mergeCell ref="I2:J2"/>
  </mergeCells>
  <phoneticPr fontId="4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9C68-2E4D-499E-B4A6-40A36018498F}">
  <sheetPr>
    <pageSetUpPr fitToPage="1"/>
  </sheetPr>
  <dimension ref="A1:J22"/>
  <sheetViews>
    <sheetView zoomScale="118" zoomScaleNormal="118" zoomScaleSheetLayoutView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:J1"/>
    </sheetView>
  </sheetViews>
  <sheetFormatPr defaultColWidth="8.88671875" defaultRowHeight="13.5" x14ac:dyDescent="0.15"/>
  <cols>
    <col min="1" max="1" width="1.77734375" customWidth="1"/>
    <col min="2" max="2" width="16.88671875" style="88" customWidth="1"/>
    <col min="3" max="3" width="39.44140625" style="88" customWidth="1"/>
    <col min="4" max="4" width="16.33203125" style="88" customWidth="1"/>
    <col min="5" max="5" width="11.21875" style="88" customWidth="1"/>
    <col min="6" max="7" width="9.5546875" style="88" customWidth="1"/>
    <col min="8" max="8" width="11.44140625" style="88" bestFit="1" customWidth="1"/>
    <col min="9" max="9" width="11.5546875" style="88" customWidth="1"/>
    <col min="10" max="10" width="18.33203125" style="119" customWidth="1"/>
    <col min="11" max="11" width="11.44140625" style="88" bestFit="1" customWidth="1"/>
    <col min="12" max="12" width="8.88671875" style="88"/>
    <col min="13" max="14" width="12.5546875" style="88" bestFit="1" customWidth="1"/>
    <col min="15" max="16384" width="8.88671875" style="88"/>
  </cols>
  <sheetData>
    <row r="1" spans="2:10" ht="39" customHeight="1" x14ac:dyDescent="0.15">
      <c r="B1" s="161" t="s">
        <v>88</v>
      </c>
      <c r="C1" s="161"/>
      <c r="D1" s="161"/>
      <c r="E1" s="161"/>
      <c r="F1" s="161"/>
      <c r="G1" s="161"/>
      <c r="H1" s="161"/>
      <c r="I1" s="161"/>
      <c r="J1" s="161"/>
    </row>
    <row r="2" spans="2:10" ht="15.95" customHeight="1" thickBot="1" x14ac:dyDescent="0.2">
      <c r="B2" s="162"/>
      <c r="C2" s="162"/>
      <c r="D2" s="89"/>
      <c r="E2" s="89"/>
      <c r="F2" s="89"/>
      <c r="G2" s="89"/>
      <c r="H2" s="89"/>
      <c r="I2" s="89"/>
      <c r="J2" s="90" t="s">
        <v>1</v>
      </c>
    </row>
    <row r="3" spans="2:10" ht="29.25" customHeight="1" thickBot="1" x14ac:dyDescent="0.2">
      <c r="B3" s="91" t="s">
        <v>32</v>
      </c>
      <c r="C3" s="92" t="s">
        <v>33</v>
      </c>
      <c r="D3" s="92" t="s">
        <v>89</v>
      </c>
      <c r="E3" s="92" t="s">
        <v>51</v>
      </c>
      <c r="F3" s="92" t="s">
        <v>90</v>
      </c>
      <c r="G3" s="92" t="s">
        <v>91</v>
      </c>
      <c r="H3" s="92" t="s">
        <v>92</v>
      </c>
      <c r="I3" s="92" t="s">
        <v>93</v>
      </c>
      <c r="J3" s="93" t="s">
        <v>13</v>
      </c>
    </row>
    <row r="4" spans="2:10" ht="29.25" customHeight="1" thickTop="1" x14ac:dyDescent="0.15">
      <c r="B4" s="94" t="s">
        <v>94</v>
      </c>
      <c r="C4" s="95" t="s">
        <v>57</v>
      </c>
      <c r="D4" s="65" t="s">
        <v>64</v>
      </c>
      <c r="E4" s="66">
        <v>3840000</v>
      </c>
      <c r="F4" s="96">
        <v>0</v>
      </c>
      <c r="G4" s="97">
        <v>320000</v>
      </c>
      <c r="H4" s="96">
        <v>0</v>
      </c>
      <c r="I4" s="97">
        <f>F4+G4+H4</f>
        <v>320000</v>
      </c>
      <c r="J4" s="74" t="s">
        <v>23</v>
      </c>
    </row>
    <row r="5" spans="2:10" ht="29.25" customHeight="1" x14ac:dyDescent="0.15">
      <c r="B5" s="98" t="s">
        <v>94</v>
      </c>
      <c r="C5" s="99" t="s">
        <v>62</v>
      </c>
      <c r="D5" s="70" t="s">
        <v>64</v>
      </c>
      <c r="E5" s="71">
        <v>1188000</v>
      </c>
      <c r="F5" s="96">
        <v>0</v>
      </c>
      <c r="G5" s="100">
        <v>99000</v>
      </c>
      <c r="H5" s="101">
        <v>0</v>
      </c>
      <c r="I5" s="97">
        <f t="shared" ref="I5:I22" si="0">F5+G5+H5</f>
        <v>99000</v>
      </c>
      <c r="J5" s="74" t="s">
        <v>23</v>
      </c>
    </row>
    <row r="6" spans="2:10" ht="29.25" customHeight="1" x14ac:dyDescent="0.15">
      <c r="B6" s="98" t="s">
        <v>94</v>
      </c>
      <c r="C6" s="99" t="s">
        <v>63</v>
      </c>
      <c r="D6" s="75" t="s">
        <v>64</v>
      </c>
      <c r="E6" s="76">
        <v>3300000</v>
      </c>
      <c r="F6" s="96">
        <v>0</v>
      </c>
      <c r="G6" s="76">
        <v>275000</v>
      </c>
      <c r="H6" s="102">
        <v>0</v>
      </c>
      <c r="I6" s="97">
        <f t="shared" si="0"/>
        <v>275000</v>
      </c>
      <c r="J6" s="103" t="s">
        <v>23</v>
      </c>
    </row>
    <row r="7" spans="2:10" ht="29.25" customHeight="1" x14ac:dyDescent="0.15">
      <c r="B7" s="98" t="s">
        <v>94</v>
      </c>
      <c r="C7" s="104" t="s">
        <v>65</v>
      </c>
      <c r="D7" s="70" t="s">
        <v>156</v>
      </c>
      <c r="E7" s="71">
        <v>2820000</v>
      </c>
      <c r="F7" s="96">
        <v>0</v>
      </c>
      <c r="G7" s="100">
        <v>235000</v>
      </c>
      <c r="H7" s="101">
        <v>0</v>
      </c>
      <c r="I7" s="97">
        <f t="shared" si="0"/>
        <v>235000</v>
      </c>
      <c r="J7" s="74" t="s">
        <v>23</v>
      </c>
    </row>
    <row r="8" spans="2:10" ht="29.25" customHeight="1" x14ac:dyDescent="0.15">
      <c r="B8" s="98" t="s">
        <v>94</v>
      </c>
      <c r="C8" s="99" t="s">
        <v>67</v>
      </c>
      <c r="D8" s="70" t="s">
        <v>156</v>
      </c>
      <c r="E8" s="71">
        <v>660000</v>
      </c>
      <c r="F8" s="96">
        <v>0</v>
      </c>
      <c r="G8" s="100">
        <v>55000</v>
      </c>
      <c r="H8" s="101">
        <v>0</v>
      </c>
      <c r="I8" s="97">
        <f t="shared" si="0"/>
        <v>55000</v>
      </c>
      <c r="J8" s="74" t="s">
        <v>23</v>
      </c>
    </row>
    <row r="9" spans="2:10" ht="29.25" customHeight="1" x14ac:dyDescent="0.15">
      <c r="B9" s="98" t="s">
        <v>94</v>
      </c>
      <c r="C9" s="99" t="s">
        <v>68</v>
      </c>
      <c r="D9" s="75" t="s">
        <v>156</v>
      </c>
      <c r="E9" s="76">
        <v>1620000</v>
      </c>
      <c r="F9" s="96">
        <v>0</v>
      </c>
      <c r="G9" s="105">
        <v>135000</v>
      </c>
      <c r="H9" s="101">
        <v>0</v>
      </c>
      <c r="I9" s="97">
        <f t="shared" si="0"/>
        <v>135000</v>
      </c>
      <c r="J9" s="103" t="s">
        <v>23</v>
      </c>
    </row>
    <row r="10" spans="2:10" ht="29.25" customHeight="1" x14ac:dyDescent="0.15">
      <c r="B10" s="98" t="s">
        <v>94</v>
      </c>
      <c r="C10" s="99" t="s">
        <v>69</v>
      </c>
      <c r="D10" s="77" t="s">
        <v>157</v>
      </c>
      <c r="E10" s="71">
        <v>3888720</v>
      </c>
      <c r="F10" s="96">
        <v>0</v>
      </c>
      <c r="G10" s="100">
        <v>324060</v>
      </c>
      <c r="H10" s="101">
        <v>0</v>
      </c>
      <c r="I10" s="97">
        <f t="shared" si="0"/>
        <v>324060</v>
      </c>
      <c r="J10" s="74" t="s">
        <v>23</v>
      </c>
    </row>
    <row r="11" spans="2:10" ht="29.25" customHeight="1" x14ac:dyDescent="0.15">
      <c r="B11" s="98" t="s">
        <v>94</v>
      </c>
      <c r="C11" s="99" t="s">
        <v>71</v>
      </c>
      <c r="D11" s="77" t="s">
        <v>157</v>
      </c>
      <c r="E11" s="71">
        <v>1446840</v>
      </c>
      <c r="F11" s="96">
        <v>0</v>
      </c>
      <c r="G11" s="100">
        <v>120570</v>
      </c>
      <c r="H11" s="101">
        <v>0</v>
      </c>
      <c r="I11" s="97">
        <f t="shared" si="0"/>
        <v>120570</v>
      </c>
      <c r="J11" s="103" t="s">
        <v>23</v>
      </c>
    </row>
    <row r="12" spans="2:10" ht="29.25" customHeight="1" x14ac:dyDescent="0.15">
      <c r="B12" s="98" t="s">
        <v>94</v>
      </c>
      <c r="C12" s="99" t="s">
        <v>72</v>
      </c>
      <c r="D12" s="77" t="s">
        <v>157</v>
      </c>
      <c r="E12" s="71">
        <v>4061640</v>
      </c>
      <c r="F12" s="96">
        <v>0</v>
      </c>
      <c r="G12" s="100">
        <v>338470</v>
      </c>
      <c r="H12" s="101">
        <v>0</v>
      </c>
      <c r="I12" s="97">
        <f t="shared" si="0"/>
        <v>338470</v>
      </c>
      <c r="J12" s="74" t="s">
        <v>23</v>
      </c>
    </row>
    <row r="13" spans="2:10" ht="29.25" customHeight="1" x14ac:dyDescent="0.15">
      <c r="B13" s="98" t="s">
        <v>94</v>
      </c>
      <c r="C13" s="99" t="s">
        <v>73</v>
      </c>
      <c r="D13" s="78" t="s">
        <v>158</v>
      </c>
      <c r="E13" s="71">
        <v>370800</v>
      </c>
      <c r="F13" s="96">
        <v>0</v>
      </c>
      <c r="G13" s="100">
        <v>30900</v>
      </c>
      <c r="H13" s="101">
        <v>0</v>
      </c>
      <c r="I13" s="97">
        <f t="shared" si="0"/>
        <v>30900</v>
      </c>
      <c r="J13" s="103" t="s">
        <v>23</v>
      </c>
    </row>
    <row r="14" spans="2:10" ht="29.25" customHeight="1" x14ac:dyDescent="0.15">
      <c r="B14" s="98" t="s">
        <v>94</v>
      </c>
      <c r="C14" s="99" t="s">
        <v>75</v>
      </c>
      <c r="D14" s="78" t="s">
        <v>158</v>
      </c>
      <c r="E14" s="71">
        <v>370800</v>
      </c>
      <c r="F14" s="96">
        <v>0</v>
      </c>
      <c r="G14" s="100">
        <v>30900</v>
      </c>
      <c r="H14" s="101">
        <v>0</v>
      </c>
      <c r="I14" s="97">
        <f t="shared" si="0"/>
        <v>30900</v>
      </c>
      <c r="J14" s="74" t="s">
        <v>23</v>
      </c>
    </row>
    <row r="15" spans="2:10" ht="29.25" customHeight="1" x14ac:dyDescent="0.15">
      <c r="B15" s="98" t="s">
        <v>94</v>
      </c>
      <c r="C15" s="99" t="s">
        <v>76</v>
      </c>
      <c r="D15" s="78" t="s">
        <v>159</v>
      </c>
      <c r="E15" s="71">
        <v>16818500</v>
      </c>
      <c r="F15" s="96">
        <v>0</v>
      </c>
      <c r="G15" s="100">
        <v>1320000</v>
      </c>
      <c r="H15" s="101">
        <v>0</v>
      </c>
      <c r="I15" s="97">
        <f t="shared" si="0"/>
        <v>1320000</v>
      </c>
      <c r="J15" s="103" t="s">
        <v>23</v>
      </c>
    </row>
    <row r="16" spans="2:10" ht="29.25" customHeight="1" x14ac:dyDescent="0.15">
      <c r="B16" s="98" t="s">
        <v>94</v>
      </c>
      <c r="C16" s="99" t="s">
        <v>79</v>
      </c>
      <c r="D16" s="78" t="s">
        <v>160</v>
      </c>
      <c r="E16" s="71">
        <v>6537000</v>
      </c>
      <c r="F16" s="96">
        <v>0</v>
      </c>
      <c r="G16" s="100">
        <v>544750</v>
      </c>
      <c r="H16" s="101">
        <v>0</v>
      </c>
      <c r="I16" s="97">
        <f>F16+G16+H16</f>
        <v>544750</v>
      </c>
      <c r="J16" s="74" t="s">
        <v>23</v>
      </c>
    </row>
    <row r="17" spans="2:10" ht="29.25" customHeight="1" x14ac:dyDescent="0.15">
      <c r="B17" s="98" t="s">
        <v>94</v>
      </c>
      <c r="C17" s="99" t="s">
        <v>82</v>
      </c>
      <c r="D17" s="78" t="s">
        <v>160</v>
      </c>
      <c r="E17" s="76">
        <v>6600000</v>
      </c>
      <c r="F17" s="96">
        <v>0</v>
      </c>
      <c r="G17" s="105">
        <v>550000</v>
      </c>
      <c r="H17" s="101">
        <v>0</v>
      </c>
      <c r="I17" s="97">
        <f t="shared" si="0"/>
        <v>550000</v>
      </c>
      <c r="J17" s="103" t="s">
        <v>23</v>
      </c>
    </row>
    <row r="18" spans="2:10" ht="29.25" customHeight="1" x14ac:dyDescent="0.15">
      <c r="B18" s="98" t="s">
        <v>94</v>
      </c>
      <c r="C18" s="99" t="s">
        <v>83</v>
      </c>
      <c r="D18" s="78" t="s">
        <v>160</v>
      </c>
      <c r="E18" s="76">
        <v>6600000</v>
      </c>
      <c r="F18" s="96">
        <v>0</v>
      </c>
      <c r="G18" s="105">
        <v>550000</v>
      </c>
      <c r="H18" s="101">
        <v>0</v>
      </c>
      <c r="I18" s="97">
        <f t="shared" si="0"/>
        <v>550000</v>
      </c>
      <c r="J18" s="74" t="s">
        <v>23</v>
      </c>
    </row>
    <row r="19" spans="2:10" ht="29.25" customHeight="1" x14ac:dyDescent="0.15">
      <c r="B19" s="106" t="s">
        <v>94</v>
      </c>
      <c r="C19" s="107" t="s">
        <v>84</v>
      </c>
      <c r="D19" s="80" t="s">
        <v>160</v>
      </c>
      <c r="E19" s="108">
        <v>4942080</v>
      </c>
      <c r="F19" s="109">
        <v>0</v>
      </c>
      <c r="G19" s="108">
        <v>411840</v>
      </c>
      <c r="H19" s="110">
        <v>0</v>
      </c>
      <c r="I19" s="111">
        <f t="shared" si="0"/>
        <v>411840</v>
      </c>
      <c r="J19" s="112" t="s">
        <v>23</v>
      </c>
    </row>
    <row r="20" spans="2:10" ht="29.25" customHeight="1" x14ac:dyDescent="0.15">
      <c r="B20" s="98" t="s">
        <v>94</v>
      </c>
      <c r="C20" s="113" t="s">
        <v>151</v>
      </c>
      <c r="D20" s="78" t="s">
        <v>152</v>
      </c>
      <c r="E20" s="76">
        <v>9637000</v>
      </c>
      <c r="F20" s="101">
        <v>6638500</v>
      </c>
      <c r="G20" s="101">
        <v>0</v>
      </c>
      <c r="H20" s="76">
        <v>2998500</v>
      </c>
      <c r="I20" s="100">
        <f t="shared" si="0"/>
        <v>9637000</v>
      </c>
      <c r="J20" s="103" t="s">
        <v>23</v>
      </c>
    </row>
    <row r="21" spans="2:10" ht="29.25" customHeight="1" x14ac:dyDescent="0.15">
      <c r="B21" s="98" t="s">
        <v>94</v>
      </c>
      <c r="C21" s="99" t="s">
        <v>142</v>
      </c>
      <c r="D21" s="70" t="s">
        <v>143</v>
      </c>
      <c r="E21" s="76">
        <v>8637500</v>
      </c>
      <c r="F21" s="96">
        <v>0</v>
      </c>
      <c r="G21" s="96">
        <v>0</v>
      </c>
      <c r="H21" s="76">
        <v>8637500</v>
      </c>
      <c r="I21" s="97">
        <f t="shared" si="0"/>
        <v>8637500</v>
      </c>
      <c r="J21" s="74" t="s">
        <v>23</v>
      </c>
    </row>
    <row r="22" spans="2:10" ht="29.25" customHeight="1" thickBot="1" x14ac:dyDescent="0.2">
      <c r="B22" s="114" t="s">
        <v>94</v>
      </c>
      <c r="C22" s="115" t="s">
        <v>149</v>
      </c>
      <c r="D22" s="86" t="s">
        <v>144</v>
      </c>
      <c r="E22" s="87">
        <v>1200000</v>
      </c>
      <c r="F22" s="116">
        <v>0</v>
      </c>
      <c r="G22" s="116">
        <v>0</v>
      </c>
      <c r="H22" s="87">
        <v>1200000</v>
      </c>
      <c r="I22" s="117">
        <f t="shared" si="0"/>
        <v>1200000</v>
      </c>
      <c r="J22" s="118" t="s">
        <v>23</v>
      </c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AAE3F-956A-4FB9-B605-C57738D572DB}">
  <sheetPr>
    <pageSetUpPr fitToPage="1"/>
  </sheetPr>
  <dimension ref="A1:E17"/>
  <sheetViews>
    <sheetView zoomScaleNormal="100" workbookViewId="0">
      <selection sqref="A1:E1"/>
    </sheetView>
  </sheetViews>
  <sheetFormatPr defaultRowHeight="13.5" x14ac:dyDescent="0.15"/>
  <cols>
    <col min="1" max="1" width="14.5546875" customWidth="1"/>
    <col min="2" max="2" width="17.21875" customWidth="1"/>
    <col min="3" max="3" width="19.109375" customWidth="1"/>
    <col min="4" max="4" width="18" customWidth="1"/>
    <col min="5" max="5" width="41.77734375" customWidth="1"/>
    <col min="6" max="6" width="40.21875" customWidth="1"/>
  </cols>
  <sheetData>
    <row r="1" spans="1:5" ht="39" customHeight="1" x14ac:dyDescent="0.15">
      <c r="A1" s="157" t="s">
        <v>95</v>
      </c>
      <c r="B1" s="157"/>
      <c r="C1" s="157"/>
      <c r="D1" s="157"/>
      <c r="E1" s="157"/>
    </row>
    <row r="2" spans="1:5" ht="15.95" customHeight="1" thickBot="1" x14ac:dyDescent="0.2">
      <c r="A2" s="120"/>
      <c r="B2" s="121"/>
      <c r="C2" s="39"/>
      <c r="D2" s="39"/>
      <c r="E2" s="122" t="s">
        <v>1</v>
      </c>
    </row>
    <row r="3" spans="1:5" ht="23.25" customHeight="1" x14ac:dyDescent="0.15">
      <c r="A3" s="163" t="s">
        <v>96</v>
      </c>
      <c r="B3" s="123" t="s">
        <v>97</v>
      </c>
      <c r="C3" s="166" t="s">
        <v>20</v>
      </c>
      <c r="D3" s="167"/>
      <c r="E3" s="168"/>
    </row>
    <row r="4" spans="1:5" ht="23.25" customHeight="1" x14ac:dyDescent="0.15">
      <c r="A4" s="164"/>
      <c r="B4" s="124" t="s">
        <v>98</v>
      </c>
      <c r="C4" s="125">
        <v>9095000</v>
      </c>
      <c r="D4" s="126" t="s">
        <v>99</v>
      </c>
      <c r="E4" s="127">
        <v>8637500</v>
      </c>
    </row>
    <row r="5" spans="1:5" ht="23.25" customHeight="1" x14ac:dyDescent="0.15">
      <c r="A5" s="164"/>
      <c r="B5" s="124" t="s">
        <v>100</v>
      </c>
      <c r="C5" s="128">
        <f>E5/C4</f>
        <v>0.94969763606377133</v>
      </c>
      <c r="D5" s="126" t="s">
        <v>101</v>
      </c>
      <c r="E5" s="127">
        <f>E4</f>
        <v>8637500</v>
      </c>
    </row>
    <row r="6" spans="1:5" ht="23.25" customHeight="1" x14ac:dyDescent="0.15">
      <c r="A6" s="164"/>
      <c r="B6" s="124" t="s">
        <v>102</v>
      </c>
      <c r="C6" s="129" t="s">
        <v>145</v>
      </c>
      <c r="D6" s="126" t="s">
        <v>103</v>
      </c>
      <c r="E6" s="130" t="s">
        <v>169</v>
      </c>
    </row>
    <row r="7" spans="1:5" ht="23.25" customHeight="1" x14ac:dyDescent="0.15">
      <c r="A7" s="164"/>
      <c r="B7" s="124" t="s">
        <v>104</v>
      </c>
      <c r="C7" s="129" t="s">
        <v>105</v>
      </c>
      <c r="D7" s="126" t="s">
        <v>106</v>
      </c>
      <c r="E7" s="130" t="s">
        <v>148</v>
      </c>
    </row>
    <row r="8" spans="1:5" ht="23.25" customHeight="1" x14ac:dyDescent="0.15">
      <c r="A8" s="164"/>
      <c r="B8" s="124" t="s">
        <v>107</v>
      </c>
      <c r="C8" s="129" t="s">
        <v>108</v>
      </c>
      <c r="D8" s="126" t="s">
        <v>109</v>
      </c>
      <c r="E8" s="130" t="s">
        <v>167</v>
      </c>
    </row>
    <row r="9" spans="1:5" ht="23.25" customHeight="1" thickBot="1" x14ac:dyDescent="0.2">
      <c r="A9" s="165"/>
      <c r="B9" s="131" t="s">
        <v>110</v>
      </c>
      <c r="C9" s="132" t="s">
        <v>111</v>
      </c>
      <c r="D9" s="133" t="s">
        <v>112</v>
      </c>
      <c r="E9" s="134" t="s">
        <v>163</v>
      </c>
    </row>
    <row r="10" spans="1:5" ht="14.25" thickBot="1" x14ac:dyDescent="0.2"/>
    <row r="11" spans="1:5" ht="23.25" customHeight="1" x14ac:dyDescent="0.15">
      <c r="A11" s="163" t="s">
        <v>96</v>
      </c>
      <c r="B11" s="123" t="s">
        <v>97</v>
      </c>
      <c r="C11" s="166" t="s">
        <v>162</v>
      </c>
      <c r="D11" s="167"/>
      <c r="E11" s="168"/>
    </row>
    <row r="12" spans="1:5" ht="23.25" customHeight="1" x14ac:dyDescent="0.15">
      <c r="A12" s="164"/>
      <c r="B12" s="124" t="s">
        <v>98</v>
      </c>
      <c r="C12" s="125">
        <v>1400000</v>
      </c>
      <c r="D12" s="126" t="s">
        <v>99</v>
      </c>
      <c r="E12" s="127">
        <v>1200000</v>
      </c>
    </row>
    <row r="13" spans="1:5" ht="23.25" customHeight="1" x14ac:dyDescent="0.15">
      <c r="A13" s="164"/>
      <c r="B13" s="124" t="s">
        <v>100</v>
      </c>
      <c r="C13" s="128">
        <f>E13/C12</f>
        <v>0.8571428571428571</v>
      </c>
      <c r="D13" s="126" t="s">
        <v>101</v>
      </c>
      <c r="E13" s="127">
        <f>E12</f>
        <v>1200000</v>
      </c>
    </row>
    <row r="14" spans="1:5" ht="23.25" customHeight="1" x14ac:dyDescent="0.15">
      <c r="A14" s="164"/>
      <c r="B14" s="124" t="s">
        <v>102</v>
      </c>
      <c r="C14" s="129" t="s">
        <v>145</v>
      </c>
      <c r="D14" s="126" t="s">
        <v>103</v>
      </c>
      <c r="E14" s="130" t="s">
        <v>169</v>
      </c>
    </row>
    <row r="15" spans="1:5" ht="23.25" customHeight="1" x14ac:dyDescent="0.15">
      <c r="A15" s="164"/>
      <c r="B15" s="124" t="s">
        <v>104</v>
      </c>
      <c r="C15" s="129" t="s">
        <v>161</v>
      </c>
      <c r="D15" s="126" t="s">
        <v>106</v>
      </c>
      <c r="E15" s="130" t="s">
        <v>168</v>
      </c>
    </row>
    <row r="16" spans="1:5" ht="23.25" customHeight="1" x14ac:dyDescent="0.15">
      <c r="A16" s="164"/>
      <c r="B16" s="124" t="s">
        <v>107</v>
      </c>
      <c r="C16" s="129" t="s">
        <v>108</v>
      </c>
      <c r="D16" s="126" t="s">
        <v>109</v>
      </c>
      <c r="E16" s="130" t="s">
        <v>144</v>
      </c>
    </row>
    <row r="17" spans="1:5" ht="23.25" customHeight="1" thickBot="1" x14ac:dyDescent="0.2">
      <c r="A17" s="165"/>
      <c r="B17" s="131" t="s">
        <v>110</v>
      </c>
      <c r="C17" s="132" t="s">
        <v>111</v>
      </c>
      <c r="D17" s="133" t="s">
        <v>112</v>
      </c>
      <c r="E17" s="134" t="s">
        <v>164</v>
      </c>
    </row>
  </sheetData>
  <mergeCells count="5">
    <mergeCell ref="A1:E1"/>
    <mergeCell ref="A3:A9"/>
    <mergeCell ref="C3:E3"/>
    <mergeCell ref="A11:A17"/>
    <mergeCell ref="C11:E11"/>
  </mergeCells>
  <phoneticPr fontId="4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1EF51-BB31-4DD1-B014-0B738E097A58}">
  <dimension ref="A1:F23"/>
  <sheetViews>
    <sheetView zoomScaleNormal="100" workbookViewId="0">
      <selection sqref="A1:F1"/>
    </sheetView>
  </sheetViews>
  <sheetFormatPr defaultRowHeight="13.5" x14ac:dyDescent="0.15"/>
  <cols>
    <col min="1" max="1" width="17.109375" customWidth="1"/>
    <col min="2" max="2" width="22" style="146" customWidth="1"/>
    <col min="3" max="3" width="22.109375" style="146" customWidth="1"/>
    <col min="4" max="4" width="15.5546875" style="146" customWidth="1"/>
    <col min="5" max="6" width="15.5546875" customWidth="1"/>
  </cols>
  <sheetData>
    <row r="1" spans="1:6" ht="39" customHeight="1" x14ac:dyDescent="0.15">
      <c r="A1" s="157" t="s">
        <v>113</v>
      </c>
      <c r="B1" s="157"/>
      <c r="C1" s="157"/>
      <c r="D1" s="157"/>
      <c r="E1" s="157"/>
      <c r="F1" s="157"/>
    </row>
    <row r="2" spans="1:6" ht="15.95" customHeight="1" thickBot="1" x14ac:dyDescent="0.2">
      <c r="A2" s="120"/>
      <c r="B2" s="135"/>
      <c r="C2" s="136"/>
      <c r="D2" s="136"/>
      <c r="E2" s="39"/>
      <c r="F2" s="122" t="s">
        <v>1</v>
      </c>
    </row>
    <row r="3" spans="1:6" ht="25.5" customHeight="1" x14ac:dyDescent="0.15">
      <c r="A3" s="137" t="s">
        <v>114</v>
      </c>
      <c r="B3" s="172" t="str">
        <f>계약현황공개!C3</f>
        <v>2024년 성장캠프 드림 아일랜드 에어카텔 계약</v>
      </c>
      <c r="C3" s="173"/>
      <c r="D3" s="173"/>
      <c r="E3" s="173"/>
      <c r="F3" s="174"/>
    </row>
    <row r="4" spans="1:6" ht="25.5" customHeight="1" x14ac:dyDescent="0.15">
      <c r="A4" s="175" t="s">
        <v>115</v>
      </c>
      <c r="B4" s="178" t="s">
        <v>102</v>
      </c>
      <c r="C4" s="178" t="s">
        <v>103</v>
      </c>
      <c r="D4" s="138" t="s">
        <v>116</v>
      </c>
      <c r="E4" s="138" t="s">
        <v>101</v>
      </c>
      <c r="F4" s="139" t="s">
        <v>117</v>
      </c>
    </row>
    <row r="5" spans="1:6" ht="25.5" customHeight="1" x14ac:dyDescent="0.15">
      <c r="A5" s="176"/>
      <c r="B5" s="179"/>
      <c r="C5" s="179"/>
      <c r="D5" s="140" t="s">
        <v>118</v>
      </c>
      <c r="E5" s="140" t="s">
        <v>119</v>
      </c>
      <c r="F5" s="141" t="s">
        <v>120</v>
      </c>
    </row>
    <row r="6" spans="1:6" ht="25.5" customHeight="1" x14ac:dyDescent="0.15">
      <c r="A6" s="176"/>
      <c r="B6" s="180" t="str">
        <f>계약현황공개!C6</f>
        <v>2024.09.13.</v>
      </c>
      <c r="C6" s="180" t="str">
        <f>계약현황공개!E6</f>
        <v>2024.09.24.~2024.09.26.</v>
      </c>
      <c r="D6" s="182">
        <f>계약현황공개!C4</f>
        <v>9095000</v>
      </c>
      <c r="E6" s="182">
        <f>계약현황공개!E4</f>
        <v>8637500</v>
      </c>
      <c r="F6" s="183">
        <f>계약현황공개!C5</f>
        <v>0.94969763606377133</v>
      </c>
    </row>
    <row r="7" spans="1:6" ht="25.5" customHeight="1" x14ac:dyDescent="0.15">
      <c r="A7" s="177"/>
      <c r="B7" s="181"/>
      <c r="C7" s="181"/>
      <c r="D7" s="181"/>
      <c r="E7" s="181"/>
      <c r="F7" s="184"/>
    </row>
    <row r="8" spans="1:6" ht="25.5" customHeight="1" x14ac:dyDescent="0.15">
      <c r="A8" s="175" t="s">
        <v>109</v>
      </c>
      <c r="B8" s="138" t="s">
        <v>121</v>
      </c>
      <c r="C8" s="138" t="s">
        <v>122</v>
      </c>
      <c r="D8" s="185" t="s">
        <v>123</v>
      </c>
      <c r="E8" s="186"/>
      <c r="F8" s="187"/>
    </row>
    <row r="9" spans="1:6" ht="25.5" customHeight="1" x14ac:dyDescent="0.15">
      <c r="A9" s="177"/>
      <c r="B9" s="142" t="str">
        <f>계약현황공개!E8</f>
        <v>주식회사 아일랜드투어여행사</v>
      </c>
      <c r="C9" s="143" t="s">
        <v>165</v>
      </c>
      <c r="D9" s="188" t="str">
        <f>계약현황공개!E9</f>
        <v>제주특별자치도 제주시 사라봉길 26</v>
      </c>
      <c r="E9" s="189"/>
      <c r="F9" s="190"/>
    </row>
    <row r="10" spans="1:6" ht="25.5" customHeight="1" x14ac:dyDescent="0.15">
      <c r="A10" s="144" t="s">
        <v>124</v>
      </c>
      <c r="B10" s="191" t="s">
        <v>125</v>
      </c>
      <c r="C10" s="192"/>
      <c r="D10" s="192"/>
      <c r="E10" s="192"/>
      <c r="F10" s="193"/>
    </row>
    <row r="11" spans="1:6" ht="25.5" customHeight="1" x14ac:dyDescent="0.15">
      <c r="A11" s="144" t="s">
        <v>126</v>
      </c>
      <c r="B11" s="191" t="s">
        <v>94</v>
      </c>
      <c r="C11" s="192"/>
      <c r="D11" s="192"/>
      <c r="E11" s="192"/>
      <c r="F11" s="193"/>
    </row>
    <row r="12" spans="1:6" ht="25.5" customHeight="1" thickBot="1" x14ac:dyDescent="0.2">
      <c r="A12" s="145" t="s">
        <v>127</v>
      </c>
      <c r="B12" s="169" t="s">
        <v>23</v>
      </c>
      <c r="C12" s="170"/>
      <c r="D12" s="170"/>
      <c r="E12" s="170"/>
      <c r="F12" s="171"/>
    </row>
    <row r="13" spans="1:6" ht="14.25" thickBot="1" x14ac:dyDescent="0.2"/>
    <row r="14" spans="1:6" ht="25.5" customHeight="1" x14ac:dyDescent="0.15">
      <c r="A14" s="137" t="s">
        <v>114</v>
      </c>
      <c r="B14" s="172" t="str">
        <f>계약현황공개!C11</f>
        <v>2024년 성장캠프 드림 아일랜드 버스 임차(성남)</v>
      </c>
      <c r="C14" s="173"/>
      <c r="D14" s="173"/>
      <c r="E14" s="173"/>
      <c r="F14" s="174"/>
    </row>
    <row r="15" spans="1:6" ht="25.5" customHeight="1" x14ac:dyDescent="0.15">
      <c r="A15" s="175" t="s">
        <v>115</v>
      </c>
      <c r="B15" s="178" t="s">
        <v>102</v>
      </c>
      <c r="C15" s="178" t="s">
        <v>103</v>
      </c>
      <c r="D15" s="138" t="s">
        <v>116</v>
      </c>
      <c r="E15" s="138" t="s">
        <v>101</v>
      </c>
      <c r="F15" s="139" t="s">
        <v>117</v>
      </c>
    </row>
    <row r="16" spans="1:6" ht="25.5" customHeight="1" x14ac:dyDescent="0.15">
      <c r="A16" s="176"/>
      <c r="B16" s="179"/>
      <c r="C16" s="179"/>
      <c r="D16" s="140" t="s">
        <v>118</v>
      </c>
      <c r="E16" s="140" t="s">
        <v>119</v>
      </c>
      <c r="F16" s="141" t="s">
        <v>120</v>
      </c>
    </row>
    <row r="17" spans="1:6" ht="25.5" customHeight="1" x14ac:dyDescent="0.15">
      <c r="A17" s="176"/>
      <c r="B17" s="180" t="str">
        <f>계약현황공개!C14</f>
        <v>2024.09.13.</v>
      </c>
      <c r="C17" s="180" t="str">
        <f>계약현황공개!E14</f>
        <v>2024.09.24.~2024.09.26.</v>
      </c>
      <c r="D17" s="182">
        <f>계약현황공개!C12</f>
        <v>1400000</v>
      </c>
      <c r="E17" s="182">
        <f>계약현황공개!E13</f>
        <v>1200000</v>
      </c>
      <c r="F17" s="183">
        <f>계약현황공개!C13</f>
        <v>0.8571428571428571</v>
      </c>
    </row>
    <row r="18" spans="1:6" ht="25.5" customHeight="1" x14ac:dyDescent="0.15">
      <c r="A18" s="177"/>
      <c r="B18" s="181"/>
      <c r="C18" s="181"/>
      <c r="D18" s="181"/>
      <c r="E18" s="181"/>
      <c r="F18" s="184"/>
    </row>
    <row r="19" spans="1:6" ht="25.5" customHeight="1" x14ac:dyDescent="0.15">
      <c r="A19" s="175" t="s">
        <v>109</v>
      </c>
      <c r="B19" s="138" t="s">
        <v>121</v>
      </c>
      <c r="C19" s="138" t="s">
        <v>122</v>
      </c>
      <c r="D19" s="185" t="s">
        <v>123</v>
      </c>
      <c r="E19" s="186"/>
      <c r="F19" s="187"/>
    </row>
    <row r="20" spans="1:6" ht="25.5" customHeight="1" x14ac:dyDescent="0.15">
      <c r="A20" s="177"/>
      <c r="B20" s="142" t="str">
        <f>계약현황공개!E16</f>
        <v>(주)선진항공여행사</v>
      </c>
      <c r="C20" s="143" t="s">
        <v>166</v>
      </c>
      <c r="D20" s="188" t="str">
        <f>계약현황공개!E17</f>
        <v>경기도 성남시 분당구 서현로 170 디동 1501호</v>
      </c>
      <c r="E20" s="189"/>
      <c r="F20" s="190"/>
    </row>
    <row r="21" spans="1:6" ht="25.5" customHeight="1" x14ac:dyDescent="0.15">
      <c r="A21" s="144" t="s">
        <v>124</v>
      </c>
      <c r="B21" s="191" t="s">
        <v>125</v>
      </c>
      <c r="C21" s="192"/>
      <c r="D21" s="192"/>
      <c r="E21" s="192"/>
      <c r="F21" s="193"/>
    </row>
    <row r="22" spans="1:6" ht="25.5" customHeight="1" x14ac:dyDescent="0.15">
      <c r="A22" s="144" t="s">
        <v>126</v>
      </c>
      <c r="B22" s="191" t="s">
        <v>94</v>
      </c>
      <c r="C22" s="192"/>
      <c r="D22" s="192"/>
      <c r="E22" s="192"/>
      <c r="F22" s="193"/>
    </row>
    <row r="23" spans="1:6" ht="25.5" customHeight="1" thickBot="1" x14ac:dyDescent="0.2">
      <c r="A23" s="145" t="s">
        <v>127</v>
      </c>
      <c r="B23" s="169" t="s">
        <v>23</v>
      </c>
      <c r="C23" s="170"/>
      <c r="D23" s="170"/>
      <c r="E23" s="170"/>
      <c r="F23" s="171"/>
    </row>
  </sheetData>
  <mergeCells count="31">
    <mergeCell ref="B23:F23"/>
    <mergeCell ref="B14:F14"/>
    <mergeCell ref="A15:A18"/>
    <mergeCell ref="B15:B16"/>
    <mergeCell ref="C15:C16"/>
    <mergeCell ref="B17:B18"/>
    <mergeCell ref="C17:C18"/>
    <mergeCell ref="D17:D18"/>
    <mergeCell ref="E17:E18"/>
    <mergeCell ref="F17:F18"/>
    <mergeCell ref="A19:A20"/>
    <mergeCell ref="D19:F19"/>
    <mergeCell ref="D20:F20"/>
    <mergeCell ref="B21:F21"/>
    <mergeCell ref="B22:F22"/>
    <mergeCell ref="B12:F12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D8:F8"/>
    <mergeCell ref="D9:F9"/>
    <mergeCell ref="B10:F10"/>
    <mergeCell ref="B11:F1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'용역 발주계획'!Print_Area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SNYOUTH</dc:creator>
  <cp:lastModifiedBy>SNYOUTH</cp:lastModifiedBy>
  <dcterms:created xsi:type="dcterms:W3CDTF">2024-09-20T06:11:34Z</dcterms:created>
  <dcterms:modified xsi:type="dcterms:W3CDTF">2024-10-10T07:34:41Z</dcterms:modified>
</cp:coreProperties>
</file>