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1월\"/>
    </mc:Choice>
  </mc:AlternateContent>
  <bookViews>
    <workbookView xWindow="0" yWindow="0" windowWidth="19200" windowHeight="12135" tabRatio="747" activeTab="6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<sst xmlns="http://schemas.openxmlformats.org/spreadsheetml/2006/main" count="364" uniqueCount="234">
  <si>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</si>
  <si>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</si>
  <si>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</si>
  <si>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</si>
  <si>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</si>
  <si>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</si>
  <si>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</si>
  <si>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</si>
  <si>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</si>
  <si>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</si>
  <si>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</si>
  <si>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</si>
  <si>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</si>
  <si>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</si>
  <si>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</si>
  <si>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</si>
  <si>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</si>
  <si>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</si>
  <si>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</si>
  <si>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</si>
  <si>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</si>
  <si>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</si>
  <si>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</si>
  <si>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</si>
  <si>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</si>
  <si>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</si>
  <si>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</si>
  <si>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</si>
  <si>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</si>
  <si>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</si>
  <si>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</si>
  <si>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</si>
  <si>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</si>
  <si>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</si>
  <si>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</si>
  <si>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</si>
  <si>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</si>
  <si>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</si>
  <si>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</si>
  <si>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</si>
  <si>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</si>
  <si>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</si>
  <si>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</si>
  <si>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</si>
  <si>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</si>
  <si>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</si>
  <si>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</si>
  <si>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</si>
  <si>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</si>
  <si>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</si>
  <si>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</si>
  <si>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</si>
  <si>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</si>
  <si>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</si>
  <si>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</si>
  <si>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</si>
  <si>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</si>
  <si>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</si>
  <si>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</si>
  <si>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</si>
  <si>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</si>
  <si>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</si>
  <si>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</si>
  <si>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</si>
  <si>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</si>
  <si>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</si>
  <si>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</si>
  <si>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</si>
  <si>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</si>
  <si>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</si>
  <si>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</si>
  <si>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</si>
  <si>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</si>
  <si>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</si>
  <si>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</si>
  <si>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</si>
  <si>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</si>
  <si>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</si>
  <si>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</si>
  <si>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</si>
  <si>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</si>
  <si>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</si>
  <si>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</si>
  <si>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</si>
  <si>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</si>
  <si>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</si>
  <si>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</si>
  <si>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</si>
  <si>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</si>
  <si>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</si>
  <si>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</si>
  <si>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</si>
  <si>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</si>
  <si>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</si>
  <si>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</si>
  <si>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</si>
  <si>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</si>
  <si>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</si>
  <si>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</si>
  <si>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</si>
  <si>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</si>
  <si>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</si>
  <si>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</si>
  <si>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</si>
  <si>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</si>
  <si>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</si>
  <si>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</si>
  <si>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</si>
  <si>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</si>
  <si>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</si>
  <si>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</si>
  <si>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</si>
  <si>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</si>
  <si>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</si>
  <si>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</si>
  <si>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</si>
  <si>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</si>
  <si>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</si>
  <si>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</si>
  <si>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</si>
  <si>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</si>
  <si>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</si>
  <si>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</si>
  <si>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</si>
  <si>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</si>
  <si>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㈜케이티</t>
    <phoneticPr fontId="30" type="noConversion"/>
  </si>
  <si>
    <t>해당사항없음</t>
    <phoneticPr fontId="4" type="noConversion"/>
  </si>
  <si>
    <t>2019.12.20.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</si>
  <si>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</si>
  <si>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</si>
  <si>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</si>
  <si>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중원수련관</t>
    <phoneticPr fontId="4" type="noConversion"/>
  </si>
  <si>
    <t>도주성</t>
    <phoneticPr fontId="4" type="noConversion"/>
  </si>
  <si>
    <t>031-729-9315</t>
    <phoneticPr fontId="4" type="noConversion"/>
  </si>
  <si>
    <t>방과후아카데미 주말전문체험 체험비 지급</t>
    <phoneticPr fontId="4" type="noConversion"/>
  </si>
  <si>
    <t>031-729-9344</t>
    <phoneticPr fontId="4" type="noConversion"/>
  </si>
  <si>
    <t>수의총액</t>
  </si>
  <si>
    <t xml:space="preserve">2021. 소방시설 위탁관리(연간계약)-1월분 </t>
    <phoneticPr fontId="30" type="noConversion"/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</si>
  <si>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</si>
  <si>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</si>
  <si>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</si>
  <si>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2021.01.29.</t>
    <phoneticPr fontId="4" type="noConversion"/>
  </si>
  <si>
    <t xml:space="preserve">2021. 소방시설 위탁관리(연간계약)-1월분 </t>
    <phoneticPr fontId="30" type="noConversion"/>
  </si>
  <si>
    <t>2021. 1회차 방역소독 실시(연간계약)</t>
    <phoneticPr fontId="30" type="noConversion"/>
  </si>
  <si>
    <t>2020.12.22.</t>
    <phoneticPr fontId="4" type="noConversion"/>
  </si>
  <si>
    <t>2021.01.24.</t>
    <phoneticPr fontId="4" type="noConversion"/>
  </si>
  <si>
    <t>2021.01.27.</t>
    <phoneticPr fontId="4" type="noConversion"/>
  </si>
  <si>
    <t>2021. 1회차 방역 소독실시</t>
    <phoneticPr fontId="30" type="noConversion"/>
  </si>
  <si>
    <t>㈜한창</t>
    <phoneticPr fontId="30" type="noConversion"/>
  </si>
  <si>
    <t>2021. 무인경비시스템(연간계약)-1월분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</si>
  <si>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</si>
  <si>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</si>
  <si>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</si>
  <si>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</si>
  <si>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2021.1.31.</t>
    <phoneticPr fontId="4" type="noConversion"/>
  </si>
  <si>
    <t>2021.2.1.</t>
    <phoneticPr fontId="4" type="noConversion"/>
  </si>
  <si>
    <t>2021. 무인경비시스템(연간계약)-1월분</t>
    <phoneticPr fontId="30" type="noConversion"/>
  </si>
  <si>
    <t>(주)에스원 성남</t>
    <phoneticPr fontId="30" type="noConversion"/>
  </si>
  <si>
    <t>2021. 승강기 위탁관리(연간계약)-1월분</t>
    <phoneticPr fontId="30" type="noConversion"/>
  </si>
  <si>
    <t>2020.12.23.</t>
    <phoneticPr fontId="4" type="noConversion"/>
  </si>
  <si>
    <t>2021.12.31.</t>
    <phoneticPr fontId="30" type="noConversion"/>
  </si>
  <si>
    <t>2021.1.31.</t>
    <phoneticPr fontId="4" type="noConversion"/>
  </si>
  <si>
    <t>2021.2.2.</t>
    <phoneticPr fontId="4" type="noConversion"/>
  </si>
  <si>
    <t>2021. 환경위생 위탁관리(연간계약)-1월분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</si>
  <si>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</si>
  <si>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</si>
  <si>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</si>
  <si>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 환경위생 위탁관리(연간계약)-1월분</t>
    <phoneticPr fontId="30" type="noConversion"/>
  </si>
  <si>
    <t>2021. 공기청정기 위탁관리(연간계약)-1월분</t>
    <phoneticPr fontId="30" type="noConversion"/>
  </si>
  <si>
    <t>2021. 공기청정기 위탁관리(연간계약)-1월분</t>
    <phoneticPr fontId="30" type="noConversion"/>
  </si>
  <si>
    <t>2021.01.01.</t>
    <phoneticPr fontId="30" type="noConversion"/>
  </si>
  <si>
    <t>2021.12.31.</t>
    <phoneticPr fontId="30" type="noConversion"/>
  </si>
  <si>
    <t>2021.1.31.</t>
    <phoneticPr fontId="4" type="noConversion"/>
  </si>
  <si>
    <t>2020.12.28.</t>
    <phoneticPr fontId="4" type="noConversion"/>
  </si>
  <si>
    <t>수의</t>
    <phoneticPr fontId="4" type="noConversion"/>
  </si>
  <si>
    <t>수련관 옥외공간 보도블럭 정비공사 설계용역</t>
    <phoneticPr fontId="4" type="noConversion"/>
  </si>
  <si>
    <t>수련관 옥외공간 보도블럭 구입</t>
    <phoneticPr fontId="4" type="noConversion"/>
  </si>
  <si>
    <t>T60x200x200</t>
    <phoneticPr fontId="4" type="noConversion"/>
  </si>
  <si>
    <t>EA</t>
    <phoneticPr fontId="4" type="noConversion"/>
  </si>
  <si>
    <t>박기현</t>
    <phoneticPr fontId="4" type="noConversion"/>
  </si>
  <si>
    <t>031-729-9332</t>
    <phoneticPr fontId="4" type="noConversion"/>
  </si>
  <si>
    <t>720×530×1,900mm</t>
    <phoneticPr fontId="4" type="noConversion"/>
  </si>
  <si>
    <t>205mm×1,940mm</t>
    <phoneticPr fontId="4" type="noConversion"/>
  </si>
  <si>
    <t>꾸미담 피규어 제작</t>
    <phoneticPr fontId="4" type="noConversion"/>
  </si>
  <si>
    <t>031-729-9353</t>
    <phoneticPr fontId="4" type="noConversion"/>
  </si>
  <si>
    <t>한기성</t>
    <phoneticPr fontId="4" type="noConversion"/>
  </si>
  <si>
    <t xml:space="preserve"> ㎡</t>
    <phoneticPr fontId="4" type="noConversion"/>
  </si>
  <si>
    <t>2137x835x865mm</t>
    <phoneticPr fontId="4" type="noConversion"/>
  </si>
  <si>
    <t>860×600×530mm</t>
    <phoneticPr fontId="4" type="noConversion"/>
  </si>
  <si>
    <t>꾸미담 운영물품 제작</t>
    <phoneticPr fontId="4" type="noConversion"/>
  </si>
  <si>
    <t>100mm×60mm</t>
    <phoneticPr fontId="4" type="noConversion"/>
  </si>
  <si>
    <t>활동지(A4이내)</t>
    <phoneticPr fontId="4" type="noConversion"/>
  </si>
  <si>
    <t>관급자재</t>
    <phoneticPr fontId="4" type="noConversion"/>
  </si>
  <si>
    <t>슬라이딩테이블쏘</t>
    <phoneticPr fontId="4" type="noConversion"/>
  </si>
  <si>
    <t xml:space="preserve">슬라이딩각도절단기 </t>
    <phoneticPr fontId="4" type="noConversion"/>
  </si>
  <si>
    <t>밴드쏘</t>
    <phoneticPr fontId="4" type="noConversion"/>
  </si>
  <si>
    <t>자동수압대패</t>
    <phoneticPr fontId="4" type="noConversion"/>
  </si>
  <si>
    <t>시설명</t>
    <phoneticPr fontId="4" type="noConversion"/>
  </si>
  <si>
    <t>도주성</t>
    <phoneticPr fontId="4" type="noConversion"/>
  </si>
  <si>
    <t>031-729-9315</t>
    <phoneticPr fontId="4" type="noConversion"/>
  </si>
  <si>
    <t>박상규</t>
    <phoneticPr fontId="4" type="noConversion"/>
  </si>
  <si>
    <t>시설물 마감재 보수 및 정비공사</t>
    <phoneticPr fontId="4" type="noConversion"/>
  </si>
  <si>
    <t>건축</t>
    <phoneticPr fontId="4" type="noConversion"/>
  </si>
  <si>
    <t>수의</t>
    <phoneticPr fontId="4" type="noConversion"/>
  </si>
  <si>
    <t>중원수련관</t>
    <phoneticPr fontId="4" type="noConversion"/>
  </si>
  <si>
    <t>도주성</t>
    <phoneticPr fontId="4" type="noConversion"/>
  </si>
  <si>
    <t>2021. 시설관리 용역(연간계약)-1월분</t>
    <phoneticPr fontId="30" type="noConversion"/>
  </si>
  <si>
    <t>대한민국 보훈복지재단</t>
    <phoneticPr fontId="30" type="noConversion"/>
  </si>
  <si>
    <t>2020.12.28.</t>
    <phoneticPr fontId="4" type="noConversion"/>
  </si>
  <si>
    <t>2021.2.3.</t>
    <phoneticPr fontId="4" type="noConversion"/>
  </si>
  <si>
    <t>2021. 시설관리 용역(연간계약)-1월분</t>
    <phoneticPr fontId="30" type="noConversion"/>
  </si>
  <si>
    <t>대한민국보훈복지재단</t>
    <phoneticPr fontId="30" type="noConversion"/>
  </si>
  <si>
    <t>2021.1.29.</t>
    <phoneticPr fontId="4" type="noConversion"/>
  </si>
  <si>
    <t>2021.1.29.~2021.2.25.</t>
    <phoneticPr fontId="4" type="noConversion"/>
  </si>
  <si>
    <t>2021.2.25.</t>
    <phoneticPr fontId="4" type="noConversion"/>
  </si>
  <si>
    <t>창의수업연구소(김영희)</t>
    <phoneticPr fontId="4" type="noConversion"/>
  </si>
  <si>
    <t xml:space="preserve">경기도 구리시 아차산로487번길 27(교문동) </t>
    <phoneticPr fontId="4" type="noConversion"/>
  </si>
  <si>
    <t>김영희</t>
    <phoneticPr fontId="4" type="noConversion"/>
  </si>
  <si>
    <t>2020. 인터넷망 사용료(연간계약)-12월 사용분</t>
    <phoneticPr fontId="30" type="noConversion"/>
  </si>
  <si>
    <t>2020. 인터넷망 사용료(연간계약)-12월사용분</t>
    <phoneticPr fontId="30" type="noConversion"/>
  </si>
  <si>
    <t>2020. 인터넷전화 사용료(연간계약)-12월사용분</t>
    <phoneticPr fontId="30" type="noConversion"/>
  </si>
  <si>
    <t>2020. 인터넷전화 사용료(연간계약)-12월 사용분</t>
    <phoneticPr fontId="30" type="noConversion"/>
  </si>
  <si>
    <t>2021. 복합기 임차(연간계약)-1월분</t>
    <phoneticPr fontId="30" type="noConversion"/>
  </si>
  <si>
    <t>2021. 방과후 복합기 임차(연간계약)-1월분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</si>
  <si>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</si>
  <si>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</si>
  <si>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</si>
  <si>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</si>
  <si>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2021. 방과후 공기청정기 위탁관리(연간계약)-1월분</t>
    <phoneticPr fontId="30" type="noConversion"/>
  </si>
  <si>
    <t>2021. 방과후 복합기 임차(연간계약)-1월분</t>
    <phoneticPr fontId="30" type="noConversion"/>
  </si>
  <si>
    <t>202. 방과후 공기청정기 위탁관리(연간계약)-1월분</t>
    <phoneticPr fontId="30" type="noConversion"/>
  </si>
  <si>
    <t>2021.1.31.</t>
    <phoneticPr fontId="4" type="noConversion"/>
  </si>
  <si>
    <t>2021.2.1.</t>
    <phoneticPr fontId="4" type="noConversion"/>
  </si>
  <si>
    <t>온&amp;온 학습지원사업 [학습행동코칭]교구및프로그램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</si>
</sst>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/>
    </xf>
    <xf numFmtId="41" fontId="11" fillId="0" borderId="0" xfId="1" applyFont="1" applyBorder="1" applyAlignment="1">
      <alignment horizontal="center" vertical="center"/>
    </xf>
    <xf numFmtId="41" fontId="27" fillId="2" borderId="51" xfId="1" applyFont="1" applyFill="1" applyBorder="1" applyAlignment="1">
      <alignment horizontal="center" vertical="center" wrapText="1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27" fillId="2" borderId="51" xfId="1" applyFont="1" applyFill="1" applyBorder="1" applyAlignment="1">
      <alignment horizontal="right" vertical="center" wrapText="1"/>
    </xf>
    <xf numFmtId="41" fontId="0" fillId="0" borderId="0" xfId="1" applyFont="1" applyAlignment="1">
      <alignment horizontal="right"/>
    </xf>
    <xf numFmtId="0" fontId="27" fillId="4" borderId="12" xfId="0" applyFont="1" applyFill="1" applyBorder="1" applyAlignment="1">
      <alignment horizontal="center" vertical="center" wrapText="1"/>
    </xf>
    <xf numFmtId="41" fontId="27" fillId="4" borderId="12" xfId="1" applyFont="1" applyFill="1" applyBorder="1" applyAlignment="1">
      <alignment horizontal="center" vertical="center" wrapText="1"/>
    </xf>
    <xf numFmtId="41" fontId="27" fillId="4" borderId="12" xfId="1" applyFont="1" applyFill="1" applyBorder="1" applyAlignment="1">
      <alignment horizontal="right" vertical="center" wrapText="1"/>
    </xf>
    <xf numFmtId="0" fontId="27" fillId="4" borderId="1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31" fillId="3" borderId="51" xfId="0" applyFont="1" applyFill="1" applyBorder="1" applyAlignment="1">
      <alignment horizontal="center" vertical="center"/>
    </xf>
    <xf numFmtId="0" fontId="31" fillId="3" borderId="51" xfId="0" applyFont="1" applyFill="1" applyBorder="1" applyAlignment="1">
      <alignment horizontal="center" vertical="center" wrapText="1"/>
    </xf>
    <xf numFmtId="41" fontId="31" fillId="3" borderId="51" xfId="1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/>
    </xf>
    <xf numFmtId="41" fontId="27" fillId="3" borderId="51" xfId="1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41" fontId="31" fillId="4" borderId="12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41" fontId="31" fillId="4" borderId="2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43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C10" sqref="C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89" customWidth="1"/>
    <col min="7" max="7" width="12.44140625" customWidth="1"/>
    <col min="8" max="8" width="12.44140625" style="92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15" t="s">
        <v>50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5.5" x14ac:dyDescent="0.15">
      <c r="A2" s="116" t="s">
        <v>86</v>
      </c>
      <c r="B2" s="116"/>
      <c r="C2" s="116"/>
      <c r="D2" s="12"/>
      <c r="E2" s="12"/>
      <c r="F2" s="87"/>
      <c r="G2" s="12"/>
      <c r="H2" s="90"/>
      <c r="I2" s="12"/>
      <c r="J2" s="12"/>
      <c r="K2" s="12"/>
      <c r="L2" s="12"/>
    </row>
    <row r="3" spans="1:12" ht="38.25" customHeight="1" thickBot="1" x14ac:dyDescent="0.2">
      <c r="A3" s="85" t="s">
        <v>51</v>
      </c>
      <c r="B3" s="85" t="s">
        <v>33</v>
      </c>
      <c r="C3" s="85" t="s">
        <v>52</v>
      </c>
      <c r="D3" s="85" t="s">
        <v>53</v>
      </c>
      <c r="E3" s="85" t="s">
        <v>54</v>
      </c>
      <c r="F3" s="88" t="s">
        <v>55</v>
      </c>
      <c r="G3" s="85" t="s">
        <v>56</v>
      </c>
      <c r="H3" s="91" t="s">
        <v>57</v>
      </c>
      <c r="I3" s="86" t="s">
        <v>34</v>
      </c>
      <c r="J3" s="86" t="s">
        <v>58</v>
      </c>
      <c r="K3" s="86" t="s">
        <v>59</v>
      </c>
      <c r="L3" s="86" t="s">
        <v>1</v>
      </c>
    </row>
    <row r="4" spans="1:12" s="16" customFormat="1" ht="24.75" customHeight="1" thickTop="1" x14ac:dyDescent="0.15">
      <c r="A4" s="93">
        <v>2021</v>
      </c>
      <c r="B4" s="93">
        <v>2</v>
      </c>
      <c r="C4" s="93" t="s">
        <v>176</v>
      </c>
      <c r="D4" s="93" t="s">
        <v>136</v>
      </c>
      <c r="E4" s="93" t="s">
        <v>177</v>
      </c>
      <c r="F4" s="94">
        <v>5000</v>
      </c>
      <c r="G4" s="93" t="s">
        <v>186</v>
      </c>
      <c r="H4" s="95">
        <v>95000</v>
      </c>
      <c r="I4" s="96" t="s">
        <v>131</v>
      </c>
      <c r="J4" s="96" t="s">
        <v>132</v>
      </c>
      <c r="K4" s="96" t="s">
        <v>133</v>
      </c>
      <c r="L4" s="96" t="s">
        <v>192</v>
      </c>
    </row>
    <row r="5" spans="1:12" s="16" customFormat="1" ht="24.75" customHeight="1" x14ac:dyDescent="0.15">
      <c r="A5" s="97">
        <v>2021</v>
      </c>
      <c r="B5" s="97">
        <v>2</v>
      </c>
      <c r="C5" s="97" t="s">
        <v>193</v>
      </c>
      <c r="D5" s="97" t="s">
        <v>136</v>
      </c>
      <c r="E5" s="97" t="s">
        <v>187</v>
      </c>
      <c r="F5" s="98">
        <v>1</v>
      </c>
      <c r="G5" s="97" t="s">
        <v>178</v>
      </c>
      <c r="H5" s="99">
        <v>4500</v>
      </c>
      <c r="I5" s="100" t="s">
        <v>131</v>
      </c>
      <c r="J5" s="100" t="s">
        <v>179</v>
      </c>
      <c r="K5" s="100" t="s">
        <v>180</v>
      </c>
      <c r="L5" s="100"/>
    </row>
    <row r="6" spans="1:12" s="16" customFormat="1" ht="24.75" customHeight="1" x14ac:dyDescent="0.15">
      <c r="A6" s="97">
        <v>2021</v>
      </c>
      <c r="B6" s="97">
        <v>2</v>
      </c>
      <c r="C6" s="97" t="s">
        <v>194</v>
      </c>
      <c r="D6" s="97" t="s">
        <v>136</v>
      </c>
      <c r="E6" s="97" t="s">
        <v>188</v>
      </c>
      <c r="F6" s="98">
        <v>2</v>
      </c>
      <c r="G6" s="97" t="s">
        <v>178</v>
      </c>
      <c r="H6" s="99">
        <v>1500</v>
      </c>
      <c r="I6" s="100" t="s">
        <v>131</v>
      </c>
      <c r="J6" s="100" t="s">
        <v>179</v>
      </c>
      <c r="K6" s="100" t="s">
        <v>180</v>
      </c>
      <c r="L6" s="100"/>
    </row>
    <row r="7" spans="1:12" s="16" customFormat="1" ht="24.75" customHeight="1" x14ac:dyDescent="0.15">
      <c r="A7" s="97">
        <v>2021</v>
      </c>
      <c r="B7" s="97">
        <v>2</v>
      </c>
      <c r="C7" s="97" t="s">
        <v>195</v>
      </c>
      <c r="D7" s="97" t="s">
        <v>136</v>
      </c>
      <c r="E7" s="97" t="s">
        <v>181</v>
      </c>
      <c r="F7" s="98">
        <v>1</v>
      </c>
      <c r="G7" s="97" t="s">
        <v>178</v>
      </c>
      <c r="H7" s="99">
        <v>2500</v>
      </c>
      <c r="I7" s="100" t="s">
        <v>131</v>
      </c>
      <c r="J7" s="100" t="s">
        <v>179</v>
      </c>
      <c r="K7" s="100" t="s">
        <v>180</v>
      </c>
      <c r="L7" s="100"/>
    </row>
    <row r="8" spans="1:12" s="16" customFormat="1" ht="24.75" customHeight="1" x14ac:dyDescent="0.15">
      <c r="A8" s="97">
        <v>2021</v>
      </c>
      <c r="B8" s="97">
        <v>2</v>
      </c>
      <c r="C8" s="97" t="s">
        <v>196</v>
      </c>
      <c r="D8" s="97" t="s">
        <v>136</v>
      </c>
      <c r="E8" s="97" t="s">
        <v>182</v>
      </c>
      <c r="F8" s="98">
        <v>1</v>
      </c>
      <c r="G8" s="97" t="s">
        <v>178</v>
      </c>
      <c r="H8" s="99">
        <v>3000</v>
      </c>
      <c r="I8" s="100" t="s">
        <v>131</v>
      </c>
      <c r="J8" s="100" t="s">
        <v>179</v>
      </c>
      <c r="K8" s="100" t="s">
        <v>180</v>
      </c>
      <c r="L8" s="100"/>
    </row>
    <row r="9" spans="1:12" s="16" customFormat="1" ht="24.75" customHeight="1" x14ac:dyDescent="0.15">
      <c r="A9" s="97">
        <v>2021</v>
      </c>
      <c r="B9" s="97">
        <v>2</v>
      </c>
      <c r="C9" s="97" t="s">
        <v>183</v>
      </c>
      <c r="D9" s="97" t="s">
        <v>136</v>
      </c>
      <c r="E9" s="97" t="s">
        <v>190</v>
      </c>
      <c r="F9" s="98">
        <v>6000</v>
      </c>
      <c r="G9" s="97" t="s">
        <v>178</v>
      </c>
      <c r="H9" s="99">
        <v>21000</v>
      </c>
      <c r="I9" s="100" t="s">
        <v>131</v>
      </c>
      <c r="J9" s="100" t="s">
        <v>185</v>
      </c>
      <c r="K9" s="100" t="s">
        <v>184</v>
      </c>
      <c r="L9" s="101"/>
    </row>
    <row r="10" spans="1:12" s="16" customFormat="1" ht="24.75" customHeight="1" x14ac:dyDescent="0.15">
      <c r="A10" s="97">
        <v>2021</v>
      </c>
      <c r="B10" s="97">
        <v>2</v>
      </c>
      <c r="C10" s="97" t="s">
        <v>189</v>
      </c>
      <c r="D10" s="97" t="s">
        <v>136</v>
      </c>
      <c r="E10" s="97" t="s">
        <v>191</v>
      </c>
      <c r="F10" s="98">
        <v>6000</v>
      </c>
      <c r="G10" s="97" t="s">
        <v>178</v>
      </c>
      <c r="H10" s="99">
        <v>2000</v>
      </c>
      <c r="I10" s="100" t="s">
        <v>131</v>
      </c>
      <c r="J10" s="100" t="s">
        <v>185</v>
      </c>
      <c r="K10" s="100" t="s">
        <v>184</v>
      </c>
      <c r="L10" s="101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10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17" t="s">
        <v>78</v>
      </c>
      <c r="B1" s="117"/>
      <c r="C1" s="117"/>
      <c r="D1" s="117"/>
      <c r="E1" s="117"/>
      <c r="F1" s="117"/>
      <c r="G1" s="117"/>
      <c r="H1" s="117"/>
      <c r="I1" s="117"/>
    </row>
    <row r="2" spans="1:9" ht="26.25" thickBot="1" x14ac:dyDescent="0.2">
      <c r="A2" s="161" t="s">
        <v>85</v>
      </c>
      <c r="B2" s="161"/>
      <c r="C2" s="52"/>
      <c r="D2" s="52"/>
      <c r="E2" s="52"/>
      <c r="F2" s="52"/>
      <c r="G2" s="52"/>
      <c r="H2" s="52"/>
      <c r="I2" s="50" t="s">
        <v>2</v>
      </c>
    </row>
    <row r="3" spans="1:9" ht="26.25" customHeight="1" x14ac:dyDescent="0.15">
      <c r="A3" s="168" t="s">
        <v>3</v>
      </c>
      <c r="B3" s="166" t="s">
        <v>4</v>
      </c>
      <c r="C3" s="166" t="s">
        <v>61</v>
      </c>
      <c r="D3" s="166" t="s">
        <v>80</v>
      </c>
      <c r="E3" s="162" t="s">
        <v>83</v>
      </c>
      <c r="F3" s="163"/>
      <c r="G3" s="162" t="s">
        <v>84</v>
      </c>
      <c r="H3" s="163"/>
      <c r="I3" s="164" t="s">
        <v>79</v>
      </c>
    </row>
    <row r="4" spans="1:9" ht="28.5" customHeight="1" x14ac:dyDescent="0.15">
      <c r="A4" s="169"/>
      <c r="B4" s="167"/>
      <c r="C4" s="167"/>
      <c r="D4" s="167"/>
      <c r="E4" s="33" t="s">
        <v>81</v>
      </c>
      <c r="F4" s="33" t="s">
        <v>82</v>
      </c>
      <c r="G4" s="33" t="s">
        <v>81</v>
      </c>
      <c r="H4" s="33" t="s">
        <v>82</v>
      </c>
      <c r="I4" s="165"/>
    </row>
    <row r="5" spans="1:9" ht="28.5" customHeight="1" thickBot="1" x14ac:dyDescent="0.2">
      <c r="A5" s="59"/>
      <c r="B5" s="60" t="s">
        <v>126</v>
      </c>
      <c r="C5" s="61"/>
      <c r="D5" s="62"/>
      <c r="E5" s="63"/>
      <c r="F5" s="63"/>
      <c r="G5" s="63"/>
      <c r="H5" s="63"/>
      <c r="I5" s="6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89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x14ac:dyDescent="0.15">
      <c r="A1" s="115" t="s">
        <v>69</v>
      </c>
      <c r="B1" s="115"/>
      <c r="C1" s="115"/>
      <c r="D1" s="115"/>
      <c r="E1" s="115"/>
      <c r="F1" s="115"/>
      <c r="G1" s="115"/>
      <c r="H1" s="115"/>
      <c r="I1" s="115"/>
    </row>
    <row r="2" spans="1:12" ht="39.75" customHeight="1" thickBot="1" x14ac:dyDescent="0.2">
      <c r="A2" s="102" t="s">
        <v>32</v>
      </c>
      <c r="B2" s="103" t="s">
        <v>33</v>
      </c>
      <c r="C2" s="102" t="s">
        <v>119</v>
      </c>
      <c r="D2" s="102" t="s">
        <v>0</v>
      </c>
      <c r="E2" s="104" t="s">
        <v>120</v>
      </c>
      <c r="F2" s="102" t="s">
        <v>197</v>
      </c>
      <c r="G2" s="102" t="s">
        <v>35</v>
      </c>
      <c r="H2" s="102" t="s">
        <v>36</v>
      </c>
      <c r="I2" s="102" t="s">
        <v>1</v>
      </c>
    </row>
    <row r="3" spans="1:12" s="51" customFormat="1" ht="39.75" customHeight="1" thickTop="1" x14ac:dyDescent="0.15">
      <c r="A3" s="108">
        <v>2021</v>
      </c>
      <c r="B3" s="109">
        <v>2</v>
      </c>
      <c r="C3" s="108" t="s">
        <v>175</v>
      </c>
      <c r="D3" s="108" t="s">
        <v>130</v>
      </c>
      <c r="E3" s="110">
        <v>6000</v>
      </c>
      <c r="F3" s="108" t="s">
        <v>131</v>
      </c>
      <c r="G3" s="108" t="s">
        <v>198</v>
      </c>
      <c r="H3" s="108" t="s">
        <v>199</v>
      </c>
      <c r="I3" s="108"/>
      <c r="J3" s="111"/>
      <c r="K3" s="112"/>
      <c r="L3" s="111"/>
    </row>
    <row r="4" spans="1:12" s="51" customFormat="1" ht="39.75" customHeight="1" x14ac:dyDescent="0.15">
      <c r="A4" s="65">
        <v>2021</v>
      </c>
      <c r="B4" s="113">
        <v>2</v>
      </c>
      <c r="C4" s="65" t="s">
        <v>134</v>
      </c>
      <c r="D4" s="65" t="s">
        <v>174</v>
      </c>
      <c r="E4" s="114">
        <v>500</v>
      </c>
      <c r="F4" s="65" t="s">
        <v>131</v>
      </c>
      <c r="G4" s="65" t="s">
        <v>200</v>
      </c>
      <c r="H4" s="65" t="s">
        <v>135</v>
      </c>
      <c r="I4" s="65"/>
      <c r="J4" s="111"/>
      <c r="K4" s="112"/>
      <c r="L4" s="111"/>
    </row>
  </sheetData>
  <mergeCells count="1">
    <mergeCell ref="A1:I1"/>
  </mergeCells>
  <phoneticPr fontId="4" type="noConversion"/>
  <dataValidations count="2">
    <dataValidation type="list" allowBlank="1" showInputMessage="1" showErrorMessage="1" sqref="D3: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89" customWidth="1"/>
    <col min="7" max="8" width="12.44140625" customWidth="1"/>
    <col min="9" max="9" width="12.44140625" style="89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x14ac:dyDescent="0.15">
      <c r="A1" s="115" t="s">
        <v>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39" customHeight="1" thickBot="1" x14ac:dyDescent="0.2">
      <c r="A2" s="106" t="s">
        <v>32</v>
      </c>
      <c r="B2" s="105" t="s">
        <v>33</v>
      </c>
      <c r="C2" s="106" t="s">
        <v>75</v>
      </c>
      <c r="D2" s="106" t="s">
        <v>74</v>
      </c>
      <c r="E2" s="106" t="s">
        <v>0</v>
      </c>
      <c r="F2" s="107" t="s">
        <v>73</v>
      </c>
      <c r="G2" s="105" t="s">
        <v>72</v>
      </c>
      <c r="H2" s="105" t="s">
        <v>71</v>
      </c>
      <c r="I2" s="107" t="s">
        <v>70</v>
      </c>
      <c r="J2" s="106" t="s">
        <v>34</v>
      </c>
      <c r="K2" s="106" t="s">
        <v>35</v>
      </c>
      <c r="L2" s="106" t="s">
        <v>36</v>
      </c>
      <c r="M2" s="106" t="s">
        <v>1</v>
      </c>
    </row>
    <row r="3" spans="1:13" s="51" customFormat="1" ht="39" customHeight="1" thickTop="1" x14ac:dyDescent="0.15">
      <c r="A3" s="96">
        <v>2020</v>
      </c>
      <c r="B3" s="93">
        <v>2</v>
      </c>
      <c r="C3" s="96" t="s">
        <v>201</v>
      </c>
      <c r="D3" s="96" t="s">
        <v>202</v>
      </c>
      <c r="E3" s="96" t="s">
        <v>203</v>
      </c>
      <c r="F3" s="94">
        <v>9000</v>
      </c>
      <c r="G3" s="93"/>
      <c r="H3" s="93"/>
      <c r="I3" s="94">
        <v>9000</v>
      </c>
      <c r="J3" s="96" t="s">
        <v>204</v>
      </c>
      <c r="K3" s="96" t="s">
        <v>205</v>
      </c>
      <c r="L3" s="96" t="s">
        <v>133</v>
      </c>
      <c r="M3" s="96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5.5" x14ac:dyDescent="0.15">
      <c r="A2" s="34" t="s">
        <v>86</v>
      </c>
      <c r="B2" s="34"/>
      <c r="C2" s="37"/>
      <c r="D2" s="1"/>
      <c r="E2" s="1"/>
      <c r="F2" s="11"/>
      <c r="G2" s="11"/>
      <c r="H2" s="11"/>
      <c r="I2" s="11"/>
      <c r="J2" s="118" t="s">
        <v>2</v>
      </c>
      <c r="K2" s="118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38"/>
      <c r="B4" s="39"/>
      <c r="C4" s="53" t="s">
        <v>129</v>
      </c>
      <c r="D4" s="41"/>
      <c r="E4" s="42"/>
      <c r="F4" s="43"/>
      <c r="G4" s="43"/>
      <c r="H4" s="41"/>
      <c r="I4" s="40"/>
      <c r="J4" s="44"/>
      <c r="K4" s="45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5.5" x14ac:dyDescent="0.15">
      <c r="A2" s="34" t="s">
        <v>86</v>
      </c>
      <c r="B2" s="34"/>
      <c r="C2" s="37"/>
      <c r="D2" s="1"/>
      <c r="E2" s="1"/>
      <c r="F2" s="11"/>
      <c r="G2" s="11"/>
      <c r="H2" s="11"/>
      <c r="I2" s="11"/>
      <c r="J2" s="118" t="s">
        <v>100</v>
      </c>
      <c r="K2" s="118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5"/>
      <c r="B4" s="36"/>
      <c r="C4" s="54" t="s">
        <v>129</v>
      </c>
      <c r="D4" s="41"/>
      <c r="E4" s="42"/>
      <c r="F4" s="43"/>
      <c r="G4" s="43"/>
      <c r="H4" s="41"/>
      <c r="I4" s="46"/>
      <c r="J4" s="46"/>
      <c r="K4" s="4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115" zoomScaleNormal="115" workbookViewId="0">
      <selection activeCell="A15" sqref="A15"/>
    </sheetView>
  </sheetViews>
  <sheetFormatPr defaultRowHeight="13.5" x14ac:dyDescent="0.15"/>
  <cols>
    <col min="1" max="1" width="31.6640625" style="81" customWidth="1"/>
    <col min="2" max="2" width="17.77734375" style="81" bestFit="1" customWidth="1"/>
    <col min="3" max="3" width="12.109375" style="81" customWidth="1"/>
    <col min="4" max="8" width="11.21875" style="81" customWidth="1"/>
    <col min="9" max="9" width="9.6640625" style="81" customWidth="1"/>
    <col min="10" max="10" width="8.88671875" style="51"/>
    <col min="11" max="11" width="8.88671875" style="51" customWidth="1"/>
    <col min="12" max="16384" width="8.88671875" style="51"/>
  </cols>
  <sheetData>
    <row r="1" spans="1:9" ht="25.5" x14ac:dyDescent="0.15">
      <c r="A1" s="119" t="s">
        <v>5</v>
      </c>
      <c r="B1" s="119"/>
      <c r="C1" s="119"/>
      <c r="D1" s="119"/>
      <c r="E1" s="119"/>
      <c r="F1" s="119"/>
      <c r="G1" s="119"/>
      <c r="H1" s="119"/>
      <c r="I1" s="119"/>
    </row>
    <row r="2" spans="1:9" ht="25.5" x14ac:dyDescent="0.15">
      <c r="A2" s="77" t="s">
        <v>86</v>
      </c>
      <c r="B2" s="77"/>
      <c r="C2" s="78"/>
      <c r="D2" s="78"/>
      <c r="E2" s="78"/>
      <c r="F2" s="79"/>
      <c r="G2" s="79"/>
      <c r="H2" s="120" t="s">
        <v>2</v>
      </c>
      <c r="I2" s="120"/>
    </row>
    <row r="3" spans="1:9" ht="23.25" customHeight="1" x14ac:dyDescent="0.15">
      <c r="A3" s="73" t="s">
        <v>4</v>
      </c>
      <c r="B3" s="73" t="s">
        <v>15</v>
      </c>
      <c r="C3" s="73" t="s">
        <v>6</v>
      </c>
      <c r="D3" s="73" t="s">
        <v>7</v>
      </c>
      <c r="E3" s="73" t="s">
        <v>8</v>
      </c>
      <c r="F3" s="73" t="s">
        <v>9</v>
      </c>
      <c r="G3" s="80" t="s">
        <v>49</v>
      </c>
      <c r="H3" s="73" t="s">
        <v>14</v>
      </c>
      <c r="I3" s="73" t="s">
        <v>10</v>
      </c>
    </row>
    <row r="4" spans="1:9" ht="23.25" customHeight="1" x14ac:dyDescent="0.15">
      <c r="A4" s="170" t="s">
        <v>158</v>
      </c>
      <c r="B4" s="66" t="s">
        <v>114</v>
      </c>
      <c r="C4" s="67">
        <v>2904000</v>
      </c>
      <c r="D4" s="66" t="s">
        <v>159</v>
      </c>
      <c r="E4" s="66" t="s">
        <v>139</v>
      </c>
      <c r="F4" s="66" t="s">
        <v>160</v>
      </c>
      <c r="G4" s="68" t="s">
        <v>161</v>
      </c>
      <c r="H4" s="68" t="s">
        <v>162</v>
      </c>
      <c r="I4" s="73"/>
    </row>
    <row r="5" spans="1:9" ht="23.25" customHeight="1" x14ac:dyDescent="0.15">
      <c r="A5" s="74" t="s">
        <v>137</v>
      </c>
      <c r="B5" s="66" t="s">
        <v>123</v>
      </c>
      <c r="C5" s="67">
        <v>3960000</v>
      </c>
      <c r="D5" s="66" t="s">
        <v>138</v>
      </c>
      <c r="E5" s="66" t="s">
        <v>139</v>
      </c>
      <c r="F5" s="66" t="s">
        <v>140</v>
      </c>
      <c r="G5" s="68" t="s">
        <v>141</v>
      </c>
      <c r="H5" s="68" t="s">
        <v>141</v>
      </c>
      <c r="I5" s="68"/>
    </row>
    <row r="6" spans="1:9" ht="23.25" customHeight="1" x14ac:dyDescent="0.15">
      <c r="A6" s="74" t="s">
        <v>220</v>
      </c>
      <c r="B6" s="66" t="s">
        <v>122</v>
      </c>
      <c r="C6" s="67">
        <v>6000000</v>
      </c>
      <c r="D6" s="66" t="s">
        <v>127</v>
      </c>
      <c r="E6" s="66" t="s">
        <v>117</v>
      </c>
      <c r="F6" s="66" t="s">
        <v>118</v>
      </c>
      <c r="G6" s="68" t="s">
        <v>164</v>
      </c>
      <c r="H6" s="68" t="s">
        <v>164</v>
      </c>
      <c r="I6" s="68"/>
    </row>
    <row r="7" spans="1:9" ht="23.25" customHeight="1" x14ac:dyDescent="0.15">
      <c r="A7" s="74" t="s">
        <v>219</v>
      </c>
      <c r="B7" s="66" t="s">
        <v>122</v>
      </c>
      <c r="C7" s="67">
        <v>6895680</v>
      </c>
      <c r="D7" s="66" t="s">
        <v>127</v>
      </c>
      <c r="E7" s="66" t="s">
        <v>117</v>
      </c>
      <c r="F7" s="66" t="s">
        <v>118</v>
      </c>
      <c r="G7" s="68" t="s">
        <v>164</v>
      </c>
      <c r="H7" s="68" t="s">
        <v>164</v>
      </c>
      <c r="I7" s="68"/>
    </row>
    <row r="8" spans="1:9" ht="23.25" customHeight="1" x14ac:dyDescent="0.15">
      <c r="A8" s="74" t="s">
        <v>149</v>
      </c>
      <c r="B8" s="66" t="s">
        <v>150</v>
      </c>
      <c r="C8" s="67">
        <v>3600000</v>
      </c>
      <c r="D8" s="66" t="s">
        <v>151</v>
      </c>
      <c r="E8" s="66" t="s">
        <v>152</v>
      </c>
      <c r="F8" s="66" t="s">
        <v>153</v>
      </c>
      <c r="G8" s="68" t="s">
        <v>154</v>
      </c>
      <c r="H8" s="68" t="s">
        <v>155</v>
      </c>
      <c r="I8" s="68"/>
    </row>
    <row r="9" spans="1:9" ht="23.25" customHeight="1" x14ac:dyDescent="0.15">
      <c r="A9" s="74" t="s">
        <v>222</v>
      </c>
      <c r="B9" s="66" t="s">
        <v>115</v>
      </c>
      <c r="C9" s="67">
        <v>4800000</v>
      </c>
      <c r="D9" s="66" t="s">
        <v>173</v>
      </c>
      <c r="E9" s="66" t="s">
        <v>139</v>
      </c>
      <c r="F9" s="66" t="s">
        <v>140</v>
      </c>
      <c r="G9" s="68" t="s">
        <v>154</v>
      </c>
      <c r="H9" s="68" t="s">
        <v>162</v>
      </c>
      <c r="I9" s="68"/>
    </row>
    <row r="10" spans="1:9" ht="23.25" customHeight="1" x14ac:dyDescent="0.15">
      <c r="A10" s="75" t="s">
        <v>163</v>
      </c>
      <c r="B10" s="69" t="s">
        <v>116</v>
      </c>
      <c r="C10" s="76">
        <v>11959200</v>
      </c>
      <c r="D10" s="66" t="s">
        <v>164</v>
      </c>
      <c r="E10" s="66" t="s">
        <v>165</v>
      </c>
      <c r="F10" s="66" t="s">
        <v>166</v>
      </c>
      <c r="G10" s="68" t="s">
        <v>154</v>
      </c>
      <c r="H10" s="68" t="s">
        <v>162</v>
      </c>
      <c r="I10" s="68"/>
    </row>
    <row r="11" spans="1:9" ht="23.25" customHeight="1" x14ac:dyDescent="0.15">
      <c r="A11" s="75" t="s">
        <v>169</v>
      </c>
      <c r="B11" s="66" t="s">
        <v>121</v>
      </c>
      <c r="C11" s="76">
        <v>1867200</v>
      </c>
      <c r="D11" s="66" t="s">
        <v>144</v>
      </c>
      <c r="E11" s="66" t="s">
        <v>170</v>
      </c>
      <c r="F11" s="66" t="s">
        <v>171</v>
      </c>
      <c r="G11" s="68" t="s">
        <v>172</v>
      </c>
      <c r="H11" s="68" t="s">
        <v>162</v>
      </c>
      <c r="I11" s="68"/>
    </row>
    <row r="12" spans="1:9" ht="23.25" customHeight="1" x14ac:dyDescent="0.15">
      <c r="A12" s="75" t="s">
        <v>223</v>
      </c>
      <c r="B12" s="66" t="s">
        <v>224</v>
      </c>
      <c r="C12" s="76">
        <v>1200000</v>
      </c>
      <c r="D12" s="66" t="s">
        <v>225</v>
      </c>
      <c r="E12" s="66" t="s">
        <v>226</v>
      </c>
      <c r="F12" s="66" t="s">
        <v>227</v>
      </c>
      <c r="G12" s="66" t="s">
        <v>231</v>
      </c>
      <c r="H12" s="66" t="s">
        <v>232</v>
      </c>
      <c r="I12" s="68"/>
    </row>
    <row r="13" spans="1:9" ht="23.25" customHeight="1" x14ac:dyDescent="0.15">
      <c r="A13" s="75" t="s">
        <v>228</v>
      </c>
      <c r="B13" s="66" t="s">
        <v>128</v>
      </c>
      <c r="C13" s="76">
        <v>1195200</v>
      </c>
      <c r="D13" s="66" t="s">
        <v>144</v>
      </c>
      <c r="E13" s="66" t="s">
        <v>226</v>
      </c>
      <c r="F13" s="66" t="s">
        <v>227</v>
      </c>
      <c r="G13" s="66" t="s">
        <v>231</v>
      </c>
      <c r="H13" s="66" t="s">
        <v>232</v>
      </c>
      <c r="I13" s="68"/>
    </row>
    <row r="14" spans="1:9" ht="23.25" customHeight="1" x14ac:dyDescent="0.15">
      <c r="A14" s="170" t="s">
        <v>206</v>
      </c>
      <c r="B14" s="69" t="s">
        <v>207</v>
      </c>
      <c r="C14" s="76">
        <v>997213000</v>
      </c>
      <c r="D14" s="66" t="s">
        <v>208</v>
      </c>
      <c r="E14" s="66" t="s">
        <v>117</v>
      </c>
      <c r="F14" s="66" t="s">
        <v>118</v>
      </c>
      <c r="G14" s="68" t="s">
        <v>154</v>
      </c>
      <c r="H14" s="68" t="s">
        <v>209</v>
      </c>
      <c r="I14" s="68"/>
    </row>
    <row r="15" spans="1:9" ht="23.25" customHeight="1" x14ac:dyDescent="0.15">
      <c r="A15" s="70" t="s">
        <v>143</v>
      </c>
      <c r="B15" s="69" t="s">
        <v>148</v>
      </c>
      <c r="C15" s="67">
        <v>7920000</v>
      </c>
      <c r="D15" s="66" t="s">
        <v>144</v>
      </c>
      <c r="E15" s="66" t="s">
        <v>139</v>
      </c>
      <c r="F15" s="66" t="s">
        <v>140</v>
      </c>
      <c r="G15" s="171" t="s">
        <v>145</v>
      </c>
      <c r="H15" s="171" t="s">
        <v>146</v>
      </c>
      <c r="I15" s="68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5" zoomScaleNormal="115" workbookViewId="0">
      <selection activeCell="A15" sqref="A15"/>
    </sheetView>
  </sheetViews>
  <sheetFormatPr defaultRowHeight="13.5" x14ac:dyDescent="0.15"/>
  <cols>
    <col min="1" max="1" width="16.109375" style="81" customWidth="1"/>
    <col min="2" max="2" width="31.44140625" style="81" customWidth="1"/>
    <col min="3" max="3" width="13.33203125" style="81" customWidth="1"/>
    <col min="4" max="8" width="12.21875" style="81" customWidth="1"/>
    <col min="9" max="9" width="9.33203125" style="84" customWidth="1"/>
    <col min="10" max="16384" width="8.88671875" style="51"/>
  </cols>
  <sheetData>
    <row r="1" spans="1:9" ht="25.5" x14ac:dyDescent="0.15">
      <c r="A1" s="119" t="s">
        <v>11</v>
      </c>
      <c r="B1" s="119"/>
      <c r="C1" s="119"/>
      <c r="D1" s="119"/>
      <c r="E1" s="119"/>
      <c r="F1" s="119"/>
      <c r="G1" s="119"/>
      <c r="H1" s="119"/>
      <c r="I1" s="119"/>
    </row>
    <row r="2" spans="1:9" ht="25.5" x14ac:dyDescent="0.15">
      <c r="A2" s="121" t="s">
        <v>86</v>
      </c>
      <c r="B2" s="121"/>
      <c r="C2" s="78"/>
      <c r="D2" s="78"/>
      <c r="E2" s="78"/>
      <c r="F2" s="78"/>
      <c r="G2" s="78"/>
      <c r="H2" s="78"/>
      <c r="I2" s="82" t="s">
        <v>66</v>
      </c>
    </row>
    <row r="3" spans="1:9" ht="22.5" customHeight="1" x14ac:dyDescent="0.15">
      <c r="A3" s="83" t="s">
        <v>3</v>
      </c>
      <c r="B3" s="73" t="s">
        <v>4</v>
      </c>
      <c r="C3" s="73" t="s">
        <v>61</v>
      </c>
      <c r="D3" s="73" t="s">
        <v>62</v>
      </c>
      <c r="E3" s="73" t="s">
        <v>67</v>
      </c>
      <c r="F3" s="73" t="s">
        <v>63</v>
      </c>
      <c r="G3" s="73" t="s">
        <v>64</v>
      </c>
      <c r="H3" s="73" t="s">
        <v>65</v>
      </c>
      <c r="I3" s="73" t="s">
        <v>77</v>
      </c>
    </row>
    <row r="4" spans="1:9" ht="22.5" customHeight="1" x14ac:dyDescent="0.15">
      <c r="A4" s="71" t="s">
        <v>124</v>
      </c>
      <c r="B4" s="170" t="s">
        <v>158</v>
      </c>
      <c r="C4" s="66" t="s">
        <v>114</v>
      </c>
      <c r="D4" s="67">
        <v>2904000</v>
      </c>
      <c r="E4" s="72" t="s">
        <v>113</v>
      </c>
      <c r="F4" s="67">
        <v>242000</v>
      </c>
      <c r="G4" s="72" t="s">
        <v>31</v>
      </c>
      <c r="H4" s="67">
        <v>242000</v>
      </c>
      <c r="I4" s="73"/>
    </row>
    <row r="5" spans="1:9" ht="22.5" customHeight="1" x14ac:dyDescent="0.15">
      <c r="A5" s="71" t="s">
        <v>112</v>
      </c>
      <c r="B5" s="74" t="s">
        <v>142</v>
      </c>
      <c r="C5" s="66" t="s">
        <v>123</v>
      </c>
      <c r="D5" s="67">
        <v>3960000</v>
      </c>
      <c r="E5" s="72" t="s">
        <v>113</v>
      </c>
      <c r="F5" s="67">
        <v>330000</v>
      </c>
      <c r="G5" s="72" t="s">
        <v>31</v>
      </c>
      <c r="H5" s="67">
        <v>330000</v>
      </c>
      <c r="I5" s="68"/>
    </row>
    <row r="6" spans="1:9" ht="22.5" customHeight="1" x14ac:dyDescent="0.15">
      <c r="A6" s="71" t="s">
        <v>112</v>
      </c>
      <c r="B6" s="74" t="s">
        <v>221</v>
      </c>
      <c r="C6" s="66" t="s">
        <v>125</v>
      </c>
      <c r="D6" s="67">
        <v>6000000</v>
      </c>
      <c r="E6" s="72" t="s">
        <v>31</v>
      </c>
      <c r="F6" s="67">
        <v>313360</v>
      </c>
      <c r="G6" s="172">
        <v>3785940</v>
      </c>
      <c r="H6" s="172">
        <v>3785940</v>
      </c>
      <c r="I6" s="68"/>
    </row>
    <row r="7" spans="1:9" ht="22.5" customHeight="1" x14ac:dyDescent="0.15">
      <c r="A7" s="71" t="s">
        <v>112</v>
      </c>
      <c r="B7" s="74" t="s">
        <v>218</v>
      </c>
      <c r="C7" s="66" t="s">
        <v>122</v>
      </c>
      <c r="D7" s="67">
        <v>6895680</v>
      </c>
      <c r="E7" s="72" t="s">
        <v>31</v>
      </c>
      <c r="F7" s="67">
        <v>574640</v>
      </c>
      <c r="G7" s="172">
        <v>6895680</v>
      </c>
      <c r="H7" s="67">
        <v>6895680</v>
      </c>
      <c r="I7" s="68"/>
    </row>
    <row r="8" spans="1:9" ht="22.5" customHeight="1" x14ac:dyDescent="0.15">
      <c r="A8" s="71" t="s">
        <v>86</v>
      </c>
      <c r="B8" s="74" t="s">
        <v>156</v>
      </c>
      <c r="C8" s="66" t="s">
        <v>157</v>
      </c>
      <c r="D8" s="67">
        <v>3600000</v>
      </c>
      <c r="E8" s="72" t="s">
        <v>31</v>
      </c>
      <c r="F8" s="67">
        <v>300000</v>
      </c>
      <c r="G8" s="72" t="s">
        <v>31</v>
      </c>
      <c r="H8" s="67">
        <v>300000</v>
      </c>
      <c r="I8" s="68"/>
    </row>
    <row r="9" spans="1:9" ht="22.5" customHeight="1" x14ac:dyDescent="0.15">
      <c r="A9" s="71" t="s">
        <v>112</v>
      </c>
      <c r="B9" s="74" t="s">
        <v>222</v>
      </c>
      <c r="C9" s="66" t="s">
        <v>115</v>
      </c>
      <c r="D9" s="67">
        <v>4800000</v>
      </c>
      <c r="E9" s="72" t="s">
        <v>31</v>
      </c>
      <c r="F9" s="67">
        <v>400000</v>
      </c>
      <c r="G9" s="72" t="s">
        <v>31</v>
      </c>
      <c r="H9" s="67">
        <v>400000</v>
      </c>
      <c r="I9" s="68"/>
    </row>
    <row r="10" spans="1:9" ht="22.5" customHeight="1" x14ac:dyDescent="0.15">
      <c r="A10" s="71" t="s">
        <v>112</v>
      </c>
      <c r="B10" s="75" t="s">
        <v>167</v>
      </c>
      <c r="C10" s="69" t="s">
        <v>116</v>
      </c>
      <c r="D10" s="76">
        <v>11959200</v>
      </c>
      <c r="E10" s="72" t="s">
        <v>31</v>
      </c>
      <c r="F10" s="76">
        <v>996600</v>
      </c>
      <c r="G10" s="72" t="s">
        <v>31</v>
      </c>
      <c r="H10" s="76">
        <v>996600</v>
      </c>
      <c r="I10" s="68"/>
    </row>
    <row r="11" spans="1:9" ht="22.5" customHeight="1" x14ac:dyDescent="0.15">
      <c r="A11" s="71" t="s">
        <v>86</v>
      </c>
      <c r="B11" s="75" t="s">
        <v>168</v>
      </c>
      <c r="C11" s="66" t="s">
        <v>121</v>
      </c>
      <c r="D11" s="76">
        <v>1867200</v>
      </c>
      <c r="E11" s="72" t="s">
        <v>31</v>
      </c>
      <c r="F11" s="76">
        <v>155600</v>
      </c>
      <c r="G11" s="72" t="s">
        <v>31</v>
      </c>
      <c r="H11" s="76">
        <v>155600</v>
      </c>
      <c r="I11" s="68"/>
    </row>
    <row r="12" spans="1:9" ht="22.5" customHeight="1" x14ac:dyDescent="0.15">
      <c r="A12" s="71" t="s">
        <v>86</v>
      </c>
      <c r="B12" s="75" t="s">
        <v>229</v>
      </c>
      <c r="C12" s="66" t="s">
        <v>224</v>
      </c>
      <c r="D12" s="76">
        <v>1000000</v>
      </c>
      <c r="E12" s="72" t="s">
        <v>31</v>
      </c>
      <c r="F12" s="76">
        <v>100000</v>
      </c>
      <c r="G12" s="72" t="s">
        <v>31</v>
      </c>
      <c r="H12" s="76">
        <v>100000</v>
      </c>
      <c r="I12" s="68"/>
    </row>
    <row r="13" spans="1:9" ht="22.5" customHeight="1" x14ac:dyDescent="0.15">
      <c r="A13" s="71" t="s">
        <v>112</v>
      </c>
      <c r="B13" s="75" t="s">
        <v>230</v>
      </c>
      <c r="C13" s="66" t="s">
        <v>128</v>
      </c>
      <c r="D13" s="76">
        <v>1195200</v>
      </c>
      <c r="E13" s="72" t="s">
        <v>31</v>
      </c>
      <c r="F13" s="76">
        <v>99600</v>
      </c>
      <c r="G13" s="72" t="s">
        <v>31</v>
      </c>
      <c r="H13" s="76">
        <v>99600</v>
      </c>
      <c r="I13" s="68"/>
    </row>
    <row r="14" spans="1:9" ht="22.5" customHeight="1" x14ac:dyDescent="0.15">
      <c r="A14" s="71" t="s">
        <v>112</v>
      </c>
      <c r="B14" s="170" t="s">
        <v>210</v>
      </c>
      <c r="C14" s="173" t="s">
        <v>211</v>
      </c>
      <c r="D14" s="76">
        <v>997213000</v>
      </c>
      <c r="E14" s="72" t="s">
        <v>31</v>
      </c>
      <c r="F14" s="76">
        <v>39827020</v>
      </c>
      <c r="G14" s="72" t="s">
        <v>31</v>
      </c>
      <c r="H14" s="76">
        <v>39827020</v>
      </c>
      <c r="I14" s="68"/>
    </row>
    <row r="15" spans="1:9" ht="22.5" customHeight="1" x14ac:dyDescent="0.15">
      <c r="A15" s="71" t="s">
        <v>86</v>
      </c>
      <c r="B15" s="70" t="s">
        <v>147</v>
      </c>
      <c r="C15" s="69" t="s">
        <v>148</v>
      </c>
      <c r="D15" s="67">
        <v>7920000</v>
      </c>
      <c r="E15" s="72" t="s">
        <v>31</v>
      </c>
      <c r="F15" s="67">
        <v>660000</v>
      </c>
      <c r="G15" s="72" t="s">
        <v>31</v>
      </c>
      <c r="H15" s="67">
        <v>660000</v>
      </c>
      <c r="I15" s="68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85" zoomScaleNormal="85"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17" t="s">
        <v>12</v>
      </c>
      <c r="B1" s="117"/>
      <c r="C1" s="117"/>
      <c r="D1" s="117"/>
      <c r="E1" s="117"/>
    </row>
    <row r="2" spans="1:5" ht="26.25" thickBot="1" x14ac:dyDescent="0.2">
      <c r="A2" s="19" t="s">
        <v>86</v>
      </c>
      <c r="B2" s="19"/>
      <c r="C2" s="18"/>
      <c r="D2" s="18"/>
      <c r="E2" s="48" t="s">
        <v>38</v>
      </c>
    </row>
    <row r="3" spans="1:5" ht="30" customHeight="1" x14ac:dyDescent="0.15">
      <c r="A3" s="122" t="s">
        <v>39</v>
      </c>
      <c r="B3" s="21" t="s">
        <v>40</v>
      </c>
      <c r="C3" s="125" t="s">
        <v>233</v>
      </c>
      <c r="D3" s="126"/>
      <c r="E3" s="127"/>
    </row>
    <row r="4" spans="1:5" ht="30" customHeight="1" x14ac:dyDescent="0.15">
      <c r="A4" s="123"/>
      <c r="B4" s="22" t="s">
        <v>41</v>
      </c>
      <c r="C4" s="15">
        <v>1500000</v>
      </c>
      <c r="D4" s="23" t="s">
        <v>42</v>
      </c>
      <c r="E4" s="20">
        <v>1450000</v>
      </c>
    </row>
    <row r="5" spans="1:5" ht="30" customHeight="1" x14ac:dyDescent="0.15">
      <c r="A5" s="123"/>
      <c r="B5" s="22" t="s">
        <v>43</v>
      </c>
      <c r="C5" s="13">
        <f>(+E5/C4)*100%</f>
        <v>0.96666666666666667</v>
      </c>
      <c r="D5" s="23" t="s">
        <v>18</v>
      </c>
      <c r="E5" s="20">
        <v>1450000</v>
      </c>
    </row>
    <row r="6" spans="1:5" ht="30" customHeight="1" x14ac:dyDescent="0.15">
      <c r="A6" s="123"/>
      <c r="B6" s="22" t="s">
        <v>17</v>
      </c>
      <c r="C6" s="14" t="s">
        <v>212</v>
      </c>
      <c r="D6" s="23" t="s">
        <v>68</v>
      </c>
      <c r="E6" s="17" t="s">
        <v>213</v>
      </c>
    </row>
    <row r="7" spans="1:5" ht="30" customHeight="1" x14ac:dyDescent="0.15">
      <c r="A7" s="123"/>
      <c r="B7" s="22" t="s">
        <v>44</v>
      </c>
      <c r="C7" s="24" t="s">
        <v>87</v>
      </c>
      <c r="D7" s="23" t="s">
        <v>45</v>
      </c>
      <c r="E7" s="17" t="s">
        <v>214</v>
      </c>
    </row>
    <row r="8" spans="1:5" ht="30" customHeight="1" x14ac:dyDescent="0.15">
      <c r="A8" s="123"/>
      <c r="B8" s="22" t="s">
        <v>46</v>
      </c>
      <c r="C8" s="24" t="s">
        <v>60</v>
      </c>
      <c r="D8" s="23" t="s">
        <v>20</v>
      </c>
      <c r="E8" s="25" t="s">
        <v>215</v>
      </c>
    </row>
    <row r="9" spans="1:5" ht="30" customHeight="1" thickBot="1" x14ac:dyDescent="0.2">
      <c r="A9" s="124"/>
      <c r="B9" s="26" t="s">
        <v>47</v>
      </c>
      <c r="C9" s="27" t="s">
        <v>88</v>
      </c>
      <c r="D9" s="28" t="s">
        <v>48</v>
      </c>
      <c r="E9" s="29" t="s">
        <v>216</v>
      </c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9" zoomScale="85" zoomScaleNormal="85" workbookViewId="0">
      <selection activeCell="D30" sqref="D30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17" t="s">
        <v>13</v>
      </c>
      <c r="B1" s="117"/>
      <c r="C1" s="117"/>
      <c r="D1" s="117"/>
      <c r="E1" s="117"/>
      <c r="F1" s="117"/>
    </row>
    <row r="2" spans="1:6" ht="26.25" thickBot="1" x14ac:dyDescent="0.2">
      <c r="A2" s="3" t="s">
        <v>86</v>
      </c>
      <c r="B2" s="6"/>
      <c r="C2" s="7"/>
      <c r="D2" s="7"/>
      <c r="E2" s="1"/>
      <c r="F2" s="49" t="s">
        <v>37</v>
      </c>
    </row>
    <row r="3" spans="1:6" s="16" customFormat="1" ht="25.5" customHeight="1" thickTop="1" x14ac:dyDescent="0.15">
      <c r="A3" s="30" t="s">
        <v>16</v>
      </c>
      <c r="B3" s="145" t="str">
        <f>계약현황공개!C3</f>
        <v>온&amp;온 학습지원사업 [학습행동코칭]교구및프로그램</v>
      </c>
      <c r="C3" s="146"/>
      <c r="D3" s="146"/>
      <c r="E3" s="146"/>
      <c r="F3" s="147"/>
    </row>
    <row r="4" spans="1:6" s="16" customFormat="1" ht="25.5" customHeight="1" x14ac:dyDescent="0.15">
      <c r="A4" s="148" t="s">
        <v>24</v>
      </c>
      <c r="B4" s="151" t="s">
        <v>17</v>
      </c>
      <c r="C4" s="151" t="s">
        <v>68</v>
      </c>
      <c r="D4" s="55" t="s">
        <v>25</v>
      </c>
      <c r="E4" s="55" t="s">
        <v>18</v>
      </c>
      <c r="F4" s="58" t="s">
        <v>90</v>
      </c>
    </row>
    <row r="5" spans="1:6" s="16" customFormat="1" ht="25.5" customHeight="1" x14ac:dyDescent="0.15">
      <c r="A5" s="149"/>
      <c r="B5" s="152"/>
      <c r="C5" s="152"/>
      <c r="D5" s="55" t="s">
        <v>26</v>
      </c>
      <c r="E5" s="55" t="s">
        <v>19</v>
      </c>
      <c r="F5" s="58" t="s">
        <v>27</v>
      </c>
    </row>
    <row r="6" spans="1:6" s="16" customFormat="1" ht="25.5" customHeight="1" x14ac:dyDescent="0.15">
      <c r="A6" s="149"/>
      <c r="B6" s="153" t="str">
        <f>계약현황공개!C6</f>
        <v>2021.1.29.</v>
      </c>
      <c r="C6" s="155" t="str">
        <f>계약현황공개!E6</f>
        <v>2021.1.29.~2021.2.25.</v>
      </c>
      <c r="D6" s="157">
        <f>계약현황공개!C4</f>
        <v>1500000</v>
      </c>
      <c r="E6" s="157">
        <f>계약현황공개!E5</f>
        <v>1450000</v>
      </c>
      <c r="F6" s="159">
        <f>E6/D6</f>
        <v>0.96666666666666667</v>
      </c>
    </row>
    <row r="7" spans="1:6" s="16" customFormat="1" ht="25.5" customHeight="1" x14ac:dyDescent="0.15">
      <c r="A7" s="150"/>
      <c r="B7" s="154"/>
      <c r="C7" s="156"/>
      <c r="D7" s="158"/>
      <c r="E7" s="158"/>
      <c r="F7" s="160"/>
    </row>
    <row r="8" spans="1:6" s="16" customFormat="1" ht="25.5" customHeight="1" x14ac:dyDescent="0.15">
      <c r="A8" s="131" t="s">
        <v>20</v>
      </c>
      <c r="B8" s="56" t="s">
        <v>21</v>
      </c>
      <c r="C8" s="56" t="s">
        <v>30</v>
      </c>
      <c r="D8" s="133" t="s">
        <v>22</v>
      </c>
      <c r="E8" s="134"/>
      <c r="F8" s="135"/>
    </row>
    <row r="9" spans="1:6" s="16" customFormat="1" ht="25.5" customHeight="1" x14ac:dyDescent="0.15">
      <c r="A9" s="132"/>
      <c r="B9" s="32" t="str">
        <f>계약현황공개!E8</f>
        <v>창의수업연구소(김영희)</v>
      </c>
      <c r="C9" s="32" t="s">
        <v>217</v>
      </c>
      <c r="D9" s="136" t="str">
        <f>계약현황공개!E9</f>
        <v xml:space="preserve">경기도 구리시 아차산로487번길 27(교문동) </v>
      </c>
      <c r="E9" s="137"/>
      <c r="F9" s="138"/>
    </row>
    <row r="10" spans="1:6" s="16" customFormat="1" ht="25.5" customHeight="1" x14ac:dyDescent="0.15">
      <c r="A10" s="57" t="s">
        <v>29</v>
      </c>
      <c r="B10" s="139" t="s">
        <v>89</v>
      </c>
      <c r="C10" s="140"/>
      <c r="D10" s="140"/>
      <c r="E10" s="140"/>
      <c r="F10" s="141"/>
    </row>
    <row r="11" spans="1:6" s="16" customFormat="1" ht="25.5" customHeight="1" x14ac:dyDescent="0.15">
      <c r="A11" s="57" t="s">
        <v>28</v>
      </c>
      <c r="B11" s="142" t="s">
        <v>86</v>
      </c>
      <c r="C11" s="143"/>
      <c r="D11" s="143"/>
      <c r="E11" s="143"/>
      <c r="F11" s="144"/>
    </row>
    <row r="12" spans="1:6" s="16" customFormat="1" ht="25.5" customHeight="1" thickBot="1" x14ac:dyDescent="0.2">
      <c r="A12" s="31" t="s">
        <v>23</v>
      </c>
      <c r="B12" s="128"/>
      <c r="C12" s="129"/>
      <c r="D12" s="129"/>
      <c r="E12" s="129"/>
      <c r="F12" s="130"/>
    </row>
    <row r="13" spans="1:6" ht="14.25" thickTop="1" x14ac:dyDescent="0.15"/>
  </sheetData>
  <mergeCells count="1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2021-02-04T04:47:41Z</dcterms:modified>
</cp:coreProperties>
</file>