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박현노\2017박현노\계약\20171218 정보공개 (2)\"/>
    </mc:Choice>
  </mc:AlternateContent>
  <bookViews>
    <workbookView xWindow="0" yWindow="0" windowWidth="22335" windowHeight="11655" firstSheet="2" activeTab="5"/>
  </bookViews>
  <sheets>
    <sheet name="물품발주계획" sheetId="11" r:id="rId1"/>
    <sheet name="용역발주계획" sheetId="12" r:id="rId2"/>
    <sheet name="공사발주계획" sheetId="13" r:id="rId3"/>
    <sheet name="입찰현황" sheetId="4" r:id="rId4"/>
    <sheet name="개찰현황" sheetId="10" r:id="rId5"/>
    <sheet name="계약현황공개" sheetId="8" r:id="rId6"/>
    <sheet name="수의계약현황공개" sheetId="9" r:id="rId7"/>
    <sheet name="준공검사현황" sheetId="5" r:id="rId8"/>
    <sheet name="대금지급현황" sheetId="6" r:id="rId9"/>
  </sheets>
  <calcPr calcId="162913"/>
</workbook>
</file>

<file path=xl/calcChain.xml><?xml version="1.0" encoding="utf-8"?>
<calcChain xmlns="http://schemas.openxmlformats.org/spreadsheetml/2006/main">
  <c r="E48" i="8" l="1"/>
  <c r="E46" i="8"/>
  <c r="E47" i="8" s="1"/>
  <c r="C46" i="8"/>
  <c r="C45" i="8"/>
  <c r="E50" i="8"/>
  <c r="C48" i="8"/>
  <c r="F66" i="9"/>
  <c r="C47" i="8" s="1"/>
  <c r="C31" i="8" l="1"/>
  <c r="C32" i="8"/>
  <c r="C20" i="8"/>
  <c r="E11" i="8"/>
  <c r="C11" i="8"/>
  <c r="C10" i="8"/>
  <c r="C3" i="8" l="1"/>
  <c r="E43" i="8" l="1"/>
  <c r="E41" i="8"/>
  <c r="C41" i="8"/>
  <c r="E39" i="8"/>
  <c r="E40" i="8" s="1"/>
  <c r="C39" i="8"/>
  <c r="C38" i="8"/>
  <c r="F56" i="9"/>
  <c r="C40" i="8" s="1"/>
  <c r="E36" i="8"/>
  <c r="E34" i="8"/>
  <c r="E32" i="8"/>
  <c r="E33" i="8" s="1"/>
  <c r="C34" i="8"/>
  <c r="E29" i="8"/>
  <c r="E6" i="8"/>
  <c r="E13" i="8"/>
  <c r="E20" i="8"/>
  <c r="E27" i="8"/>
  <c r="C27" i="8"/>
  <c r="E25" i="8"/>
  <c r="E26" i="8" s="1"/>
  <c r="C25" i="8"/>
  <c r="C24" i="8"/>
  <c r="F46" i="9"/>
  <c r="C33" i="8" s="1"/>
  <c r="F36" i="9"/>
  <c r="C26" i="8" s="1"/>
  <c r="E22" i="8"/>
  <c r="E18" i="8"/>
  <c r="E19" i="8" s="1"/>
  <c r="C18" i="8"/>
  <c r="C17" i="8"/>
  <c r="E15" i="8"/>
  <c r="C13" i="8"/>
  <c r="E12" i="8"/>
  <c r="E8" i="8"/>
  <c r="C6" i="8"/>
  <c r="E4" i="8"/>
  <c r="C4" i="8"/>
  <c r="F26" i="9"/>
  <c r="C19" i="8" s="1"/>
  <c r="F16" i="9"/>
  <c r="C12" i="8" s="1"/>
  <c r="F6" i="9"/>
  <c r="C5" i="8" l="1"/>
  <c r="E5" i="8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<sst xmlns="http://schemas.openxmlformats.org/spreadsheetml/2006/main" count="528" uniqueCount="187">
  <si>
    <t>사업명</t>
    <phoneticPr fontId="3" type="noConversion"/>
  </si>
  <si>
    <t>계약방법</t>
    <phoneticPr fontId="3" type="noConversion"/>
  </si>
  <si>
    <t>비고</t>
    <phoneticPr fontId="3" type="noConversion"/>
  </si>
  <si>
    <t>입찰현황</t>
    <phoneticPr fontId="3" type="noConversion"/>
  </si>
  <si>
    <t>(단위:원)</t>
    <phoneticPr fontId="3" type="noConversion"/>
  </si>
  <si>
    <t>계약부서</t>
    <phoneticPr fontId="3" type="noConversion"/>
  </si>
  <si>
    <t>계약명</t>
    <phoneticPr fontId="3" type="noConversion"/>
  </si>
  <si>
    <t>입찰개시일</t>
    <phoneticPr fontId="3" type="noConversion"/>
  </si>
  <si>
    <t>입찰마감일</t>
    <phoneticPr fontId="3" type="noConversion"/>
  </si>
  <si>
    <t>개찰일시</t>
    <phoneticPr fontId="3" type="noConversion"/>
  </si>
  <si>
    <t>추정금액</t>
    <phoneticPr fontId="3" type="noConversion"/>
  </si>
  <si>
    <t>추정가격</t>
    <phoneticPr fontId="3" type="noConversion"/>
  </si>
  <si>
    <t>업종사항제한</t>
    <phoneticPr fontId="3" type="noConversion"/>
  </si>
  <si>
    <t>지역제한</t>
    <phoneticPr fontId="3" type="noConversion"/>
  </si>
  <si>
    <t>준공검사현황</t>
    <phoneticPr fontId="3" type="noConversion"/>
  </si>
  <si>
    <t>계약금액</t>
    <phoneticPr fontId="3" type="noConversion"/>
  </si>
  <si>
    <t>계약일</t>
    <phoneticPr fontId="3" type="noConversion"/>
  </si>
  <si>
    <t>착공일</t>
    <phoneticPr fontId="3" type="noConversion"/>
  </si>
  <si>
    <t>준공기한</t>
    <phoneticPr fontId="3" type="noConversion"/>
  </si>
  <si>
    <t>비고</t>
    <phoneticPr fontId="3" type="noConversion"/>
  </si>
  <si>
    <t>대금지급현황</t>
    <phoneticPr fontId="3" type="noConversion"/>
  </si>
  <si>
    <t>지출일자</t>
    <phoneticPr fontId="3" type="noConversion"/>
  </si>
  <si>
    <t>지출금액</t>
    <phoneticPr fontId="3" type="noConversion"/>
  </si>
  <si>
    <t>예산과목명</t>
  </si>
  <si>
    <t>거래처명</t>
  </si>
  <si>
    <t>예정가격</t>
    <phoneticPr fontId="3" type="noConversion"/>
  </si>
  <si>
    <t>계약현황공개</t>
    <phoneticPr fontId="3" type="noConversion"/>
  </si>
  <si>
    <t>수의계약현황</t>
    <phoneticPr fontId="3" type="noConversion"/>
  </si>
  <si>
    <t>개찰현황</t>
    <phoneticPr fontId="3" type="noConversion"/>
  </si>
  <si>
    <t>입찰참여업체</t>
    <phoneticPr fontId="3" type="noConversion"/>
  </si>
  <si>
    <t>낙찰하한율</t>
    <phoneticPr fontId="3" type="noConversion"/>
  </si>
  <si>
    <t>투찰율</t>
    <phoneticPr fontId="3" type="noConversion"/>
  </si>
  <si>
    <t>투찰금액</t>
    <phoneticPr fontId="3" type="noConversion"/>
  </si>
  <si>
    <t>낙찰예정자</t>
    <phoneticPr fontId="3" type="noConversion"/>
  </si>
  <si>
    <t>-</t>
    <phoneticPr fontId="3" type="noConversion"/>
  </si>
  <si>
    <t>계약업체명</t>
    <phoneticPr fontId="3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</si>
  <si>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</si>
  <si>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</si>
  <si>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</si>
  <si>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</si>
  <si>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</si>
  <si>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</si>
  <si>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</si>
  <si>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</si>
  <si>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</si>
  <si>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</si>
  <si>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3" type="noConversion"/>
  </si>
  <si>
    <t>계약개요</t>
  </si>
  <si>
    <t>예정금액</t>
  </si>
  <si>
    <t>(A)</t>
  </si>
  <si>
    <t>(B/A)</t>
  </si>
  <si>
    <t>대표자 성명</t>
  </si>
  <si>
    <t>사업장소</t>
  </si>
  <si>
    <r>
      <t>계약율</t>
    </r>
    <r>
      <rPr>
        <sz val="12"/>
        <color rgb="FF000000"/>
        <rFont val="휴먼명조"/>
        <family val="3"/>
        <charset val="129"/>
      </rPr>
      <t>(%)</t>
    </r>
  </si>
  <si>
    <t>수의계약사유</t>
    <phoneticPr fontId="3" type="noConversion"/>
  </si>
  <si>
    <t>물품 발주계획</t>
    <phoneticPr fontId="3" type="noConversion"/>
  </si>
  <si>
    <t>발주년도</t>
    <phoneticPr fontId="3" type="noConversion"/>
  </si>
  <si>
    <t>발주년도</t>
    <phoneticPr fontId="3" type="noConversion"/>
  </si>
  <si>
    <t>발주월</t>
    <phoneticPr fontId="3" type="noConversion"/>
  </si>
  <si>
    <t>주요규격</t>
    <phoneticPr fontId="3" type="noConversion"/>
  </si>
  <si>
    <t>수량</t>
    <phoneticPr fontId="3" type="noConversion"/>
  </si>
  <si>
    <t>단위</t>
    <phoneticPr fontId="3" type="noConversion"/>
  </si>
  <si>
    <t>구매예정금액
(단위:천원)</t>
    <phoneticPr fontId="3" type="noConversion"/>
  </si>
  <si>
    <t>시설명</t>
    <phoneticPr fontId="3" type="noConversion"/>
  </si>
  <si>
    <t>담당자</t>
    <phoneticPr fontId="3" type="noConversion"/>
  </si>
  <si>
    <t>연락처</t>
    <phoneticPr fontId="3" type="noConversion"/>
  </si>
  <si>
    <t>비고</t>
    <phoneticPr fontId="3" type="noConversion"/>
  </si>
  <si>
    <t>용역 발주계획</t>
    <phoneticPr fontId="3" type="noConversion"/>
  </si>
  <si>
    <t>용역명</t>
    <phoneticPr fontId="3" type="noConversion"/>
  </si>
  <si>
    <t>예산액
(단위:천원)</t>
    <phoneticPr fontId="3" type="noConversion"/>
  </si>
  <si>
    <t>공사 발주계획</t>
    <phoneticPr fontId="3" type="noConversion"/>
  </si>
  <si>
    <t>공사명</t>
    <phoneticPr fontId="3" type="noConversion"/>
  </si>
  <si>
    <t>공종</t>
    <phoneticPr fontId="3" type="noConversion"/>
  </si>
  <si>
    <t>도급액
( 단위:천원)</t>
    <phoneticPr fontId="3" type="noConversion"/>
  </si>
  <si>
    <t>관급자재대
(단위:천원)</t>
    <phoneticPr fontId="3" type="noConversion"/>
  </si>
  <si>
    <t>기타
(단위:천원)</t>
    <phoneticPr fontId="3" type="noConversion"/>
  </si>
  <si>
    <t>계
(단위:천원)</t>
    <phoneticPr fontId="3" type="noConversion"/>
  </si>
  <si>
    <t>해당없음</t>
    <phoneticPr fontId="3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</si>
  <si>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</si>
  <si>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</si>
  <si>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</si>
  <si>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</si>
  <si>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</si>
  <si>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</si>
  <si>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</si>
  <si>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</si>
  <si>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3" type="noConversion"/>
  </si>
  <si>
    <t>은행동청소년문화의집</t>
    <phoneticPr fontId="3" type="noConversion"/>
  </si>
  <si>
    <t>해당없음</t>
  </si>
  <si>
    <t>해당없음</t>
    <phoneticPr fontId="3" type="noConversion"/>
  </si>
  <si>
    <t>사랑온</t>
    <phoneticPr fontId="3" type="noConversion"/>
  </si>
  <si>
    <t>공공운영비(통신요금)</t>
    <phoneticPr fontId="3" type="noConversion"/>
  </si>
  <si>
    <t>㈜ KT, ㈜ 아름방송</t>
    <phoneticPr fontId="3" type="noConversion"/>
  </si>
  <si>
    <t>방과후아카데미운영지원</t>
    <phoneticPr fontId="3" type="noConversion"/>
  </si>
  <si>
    <t>월</t>
    <phoneticPr fontId="3" type="noConversion"/>
  </si>
  <si>
    <t>시설관리 용역비</t>
    <phoneticPr fontId="3" type="noConversion"/>
  </si>
  <si>
    <t>업무용 복합기 임대</t>
    <phoneticPr fontId="3" type="noConversion"/>
  </si>
  <si>
    <t>업무용 복합기 임대료</t>
    <phoneticPr fontId="3" type="noConversion"/>
  </si>
  <si>
    <t>시설물위탁관리비(정수기, 비데)</t>
    <phoneticPr fontId="3" type="noConversion"/>
  </si>
  <si>
    <t>방화관리 위탁대행</t>
    <phoneticPr fontId="3" type="noConversion"/>
  </si>
  <si>
    <t>승강기 유지관리</t>
    <phoneticPr fontId="3" type="noConversion"/>
  </si>
  <si>
    <t>무인경비 및 지문인식시스템 유지관리</t>
    <phoneticPr fontId="3" type="noConversion"/>
  </si>
  <si>
    <t>통신요금</t>
    <phoneticPr fontId="3" type="noConversion"/>
  </si>
  <si>
    <t>시설물위탁관리비(공기청정기)</t>
    <phoneticPr fontId="3" type="noConversion"/>
  </si>
  <si>
    <t>청소년방과후아카데미 귀가차량</t>
    <phoneticPr fontId="3" type="noConversion"/>
  </si>
  <si>
    <t>청소년방과후아카데미 급식비</t>
    <phoneticPr fontId="3" type="noConversion"/>
  </si>
  <si>
    <t>사무관리비(시설물위탁관리비)</t>
    <phoneticPr fontId="3" type="noConversion"/>
  </si>
  <si>
    <t>㈜에스원</t>
    <phoneticPr fontId="3" type="noConversion"/>
  </si>
  <si>
    <t>사무관리비(승강기유지관리비)</t>
    <phoneticPr fontId="3" type="noConversion"/>
  </si>
  <si>
    <t>㈜티센크루프엘리베이터코리아</t>
    <phoneticPr fontId="3" type="noConversion"/>
  </si>
  <si>
    <t>시설물위탁관리비(방화관리위탁대행비)</t>
    <phoneticPr fontId="3" type="noConversion"/>
  </si>
  <si>
    <t>㈜경기소방전기</t>
    <phoneticPr fontId="3" type="noConversion"/>
  </si>
  <si>
    <t>㈜교원</t>
    <phoneticPr fontId="3" type="noConversion"/>
  </si>
  <si>
    <t>전산관리운영비</t>
    <phoneticPr fontId="3" type="noConversion"/>
  </si>
  <si>
    <t>다온정보</t>
    <phoneticPr fontId="3" type="noConversion"/>
  </si>
  <si>
    <t>㈜서울고속관광</t>
    <phoneticPr fontId="3" type="noConversion"/>
  </si>
  <si>
    <t>2017.01.01</t>
    <phoneticPr fontId="3" type="noConversion"/>
  </si>
  <si>
    <t>2017.12.31</t>
    <phoneticPr fontId="3" type="noConversion"/>
  </si>
  <si>
    <t>부분준공일</t>
    <phoneticPr fontId="3" type="noConversion"/>
  </si>
  <si>
    <t>부분준공검사일자</t>
    <phoneticPr fontId="3" type="noConversion"/>
  </si>
  <si>
    <t>㈜티션크루프엘리베이터코리아</t>
    <phoneticPr fontId="3" type="noConversion"/>
  </si>
  <si>
    <t>2016.12.29</t>
    <phoneticPr fontId="3" type="noConversion"/>
  </si>
  <si>
    <t>사회복지법인 대한장애인복지회</t>
    <phoneticPr fontId="3" type="noConversion"/>
  </si>
  <si>
    <t>2017.03.01</t>
    <phoneticPr fontId="3" type="noConversion"/>
  </si>
  <si>
    <t>2018.02.28</t>
    <phoneticPr fontId="3" type="noConversion"/>
  </si>
  <si>
    <t>청소년방과후아카데미 귀가차량 위탁운영 계약</t>
    <phoneticPr fontId="3" type="noConversion"/>
  </si>
  <si>
    <t>소액수의</t>
    <phoneticPr fontId="3" type="noConversion"/>
  </si>
  <si>
    <t>수의1인견적</t>
    <phoneticPr fontId="3" type="noConversion"/>
  </si>
  <si>
    <t>수의계약</t>
    <phoneticPr fontId="3" type="noConversion"/>
  </si>
  <si>
    <t>2017.01.09</t>
    <phoneticPr fontId="3" type="noConversion"/>
  </si>
  <si>
    <t>시설위탁용역</t>
    <phoneticPr fontId="3" type="noConversion"/>
  </si>
  <si>
    <t>보조금</t>
    <phoneticPr fontId="3" type="noConversion"/>
  </si>
  <si>
    <t>시설물위탁관리비(정수기, 비데, 공기청정기)</t>
    <phoneticPr fontId="3" type="noConversion"/>
  </si>
  <si>
    <t>소액수의</t>
    <phoneticPr fontId="3" type="noConversion"/>
  </si>
  <si>
    <t>경기 성남</t>
    <phoneticPr fontId="3" type="noConversion"/>
  </si>
  <si>
    <t>좋은세상 이벤트</t>
    <phoneticPr fontId="3" type="noConversion"/>
  </si>
  <si>
    <t>남희심</t>
    <phoneticPr fontId="3" type="noConversion"/>
  </si>
  <si>
    <t>성남시 중원구 희망로 400번길 43</t>
    <phoneticPr fontId="3" type="noConversion"/>
  </si>
  <si>
    <t>소액수의</t>
    <phoneticPr fontId="3" type="noConversion"/>
  </si>
  <si>
    <t>은행동청소년문화의집 외</t>
    <phoneticPr fontId="3" type="noConversion"/>
  </si>
  <si>
    <t>2016.12.22</t>
    <phoneticPr fontId="3" type="noConversion"/>
  </si>
  <si>
    <t>2016.12.20</t>
    <phoneticPr fontId="3" type="noConversion"/>
  </si>
  <si>
    <t>2016.12.14</t>
    <phoneticPr fontId="3" type="noConversion"/>
  </si>
  <si>
    <t>2016.12.17</t>
    <phoneticPr fontId="3" type="noConversion"/>
  </si>
  <si>
    <t>2017.02.28</t>
    <phoneticPr fontId="3" type="noConversion"/>
  </si>
  <si>
    <t>2017.01.06</t>
    <phoneticPr fontId="3" type="noConversion"/>
  </si>
  <si>
    <t>2017.02.21</t>
    <phoneticPr fontId="3" type="noConversion"/>
  </si>
  <si>
    <t>2017.08.04</t>
    <phoneticPr fontId="3" type="noConversion"/>
  </si>
  <si>
    <t>2017.08.02</t>
    <phoneticPr fontId="3" type="noConversion"/>
  </si>
  <si>
    <t>2017.08.08</t>
    <phoneticPr fontId="3" type="noConversion"/>
  </si>
  <si>
    <t>릴레이캠프 숙식, 시설이용비</t>
    <phoneticPr fontId="3" type="noConversion"/>
  </si>
  <si>
    <t>김정자</t>
    <phoneticPr fontId="3" type="noConversion"/>
  </si>
  <si>
    <t>경상북도 경주시 불국신택지5길 14</t>
    <phoneticPr fontId="3" type="noConversion"/>
  </si>
  <si>
    <t>한국관유스호스텔</t>
    <phoneticPr fontId="3" type="noConversion"/>
  </si>
  <si>
    <t>CCTV 성능개선 및 카메라 추가설치</t>
    <phoneticPr fontId="3" type="noConversion"/>
  </si>
  <si>
    <t>2017.08.14</t>
    <phoneticPr fontId="3" type="noConversion"/>
  </si>
  <si>
    <t>LG대양정보통신</t>
    <phoneticPr fontId="3" type="noConversion"/>
  </si>
  <si>
    <t>김인호</t>
    <phoneticPr fontId="3" type="noConversion"/>
  </si>
  <si>
    <t>경기도 성남시 중원구 둔촌대로 287, 202호</t>
    <phoneticPr fontId="3" type="noConversion"/>
  </si>
  <si>
    <t>2017 행복동네트워크 8월 테마축제 장비 임차</t>
    <phoneticPr fontId="3" type="noConversion"/>
  </si>
  <si>
    <t>2017.08.25</t>
    <phoneticPr fontId="3" type="noConversion"/>
  </si>
  <si>
    <t>2017.08.26</t>
    <phoneticPr fontId="3" type="noConversion"/>
  </si>
  <si>
    <t>2017 성남시공적개발원조사업 항공료</t>
    <phoneticPr fontId="3" type="noConversion"/>
  </si>
  <si>
    <t>2017.08.29</t>
    <phoneticPr fontId="3" type="noConversion"/>
  </si>
  <si>
    <t>2017.10.30</t>
    <phoneticPr fontId="3" type="noConversion"/>
  </si>
  <si>
    <t>여행세상 성북점</t>
    <phoneticPr fontId="3" type="noConversion"/>
  </si>
  <si>
    <t>양진수</t>
    <phoneticPr fontId="3" type="noConversion"/>
  </si>
  <si>
    <t>서울시 성북구 동소문동 11 3층 301호</t>
    <phoneticPr fontId="3" type="noConversion"/>
  </si>
  <si>
    <t>경부 경주</t>
    <phoneticPr fontId="3" type="noConversion"/>
  </si>
  <si>
    <t>서울 성북</t>
    <phoneticPr fontId="3" type="noConversion"/>
  </si>
  <si>
    <t>8월</t>
    <phoneticPr fontId="3" type="noConversion"/>
  </si>
  <si>
    <t>2017.08.31</t>
    <phoneticPr fontId="3" type="noConversion"/>
  </si>
  <si>
    <t>청소년방과후아카데미 급식 계약</t>
    <phoneticPr fontId="3" type="noConversion"/>
  </si>
  <si>
    <t>2017.08.16</t>
    <phoneticPr fontId="3" type="noConversion"/>
  </si>
  <si>
    <t>2017.08.24</t>
    <phoneticPr fontId="3" type="noConversion"/>
  </si>
  <si>
    <t>2017.09.05</t>
    <phoneticPr fontId="3" type="noConversion"/>
  </si>
  <si>
    <t>2017.09.07</t>
    <phoneticPr fontId="3" type="noConversion"/>
  </si>
  <si>
    <t>2017.09.20</t>
    <phoneticPr fontId="3" type="noConversion"/>
  </si>
  <si>
    <t>2017.09.08</t>
    <phoneticPr fontId="3" type="noConversion"/>
  </si>
  <si>
    <t>기업용인터넷전화 재계약</t>
    <phoneticPr fontId="3" type="noConversion"/>
  </si>
  <si>
    <t>수의총액</t>
    <phoneticPr fontId="3" type="noConversion"/>
  </si>
  <si>
    <t>은행동청소년문화의집</t>
    <phoneticPr fontId="3" type="noConversion"/>
  </si>
  <si>
    <t>지동명</t>
    <phoneticPr fontId="3" type="noConversion"/>
  </si>
  <si>
    <t>031-729-9912</t>
    <phoneticPr fontId="3" type="noConversion"/>
  </si>
  <si>
    <t>청소년방과후아카데미 9월 토요체험활동 차량 임차</t>
    <phoneticPr fontId="3" type="noConversion"/>
  </si>
  <si>
    <t>조제민</t>
    <phoneticPr fontId="3" type="noConversion"/>
  </si>
  <si>
    <t>031-729-9919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</si>
</sst>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1" formatCode="_-* #,##0_-;\-* #,##0_-;_-* &quot;-&quot;_-;_-@_-"/>
    <numFmt numFmtId="176" formatCode="#,##0_);[Red]\(#,##0\)"/>
    <numFmt numFmtId="177" formatCode="###,##0"/>
    <numFmt numFmtId="178" formatCode="#,##0_ "/>
    <numFmt numFmtId="179" formatCode="0.000%"/>
    <numFmt numFmtId="180" formatCode="#,##0;&quot;△&quot;#,##0"/>
    <numFmt numFmtId="181" formatCode="m&quot;월&quot;\ d&quot;일&quot;;@"/>
    <numFmt numFmtId="182" formatCode="0.000_);[Red]\(0.000\)"/>
    <numFmt numFmtId="183" formatCode="\ "/>
  </numFmts>
  <fonts count="28">
    <font>
      <sz val="11"/>
      <name val="돋움"/>
      <family val="3"/>
      <charset val="129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맑은 고딕"/>
      <family val="3"/>
      <charset val="129"/>
      <scheme val="minor"/>
    </font>
    <font>
      <sz val="9"/>
      <color indexed="63"/>
      <name val="맑은 고딕"/>
      <family val="3"/>
      <charset val="129"/>
      <scheme val="minor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sz val="12"/>
      <color rgb="FF000000"/>
      <name val="휴먼명조"/>
      <family val="3"/>
      <charset val="129"/>
    </font>
    <font>
      <sz val="12"/>
      <color rgb="FF000000"/>
      <name val="나눔명조"/>
      <family val="1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11"/>
      <color rgb="FF000000"/>
      <name val="돋움"/>
      <family val="3"/>
      <charset val="129"/>
    </font>
    <font>
      <sz val="9"/>
      <color rgb="FF000000"/>
      <name val="돋움"/>
      <family val="3"/>
      <charset val="129"/>
    </font>
    <font>
      <sz val="11"/>
      <name val="바탕"/>
      <family val="1"/>
      <charset val="129"/>
    </font>
    <font>
      <sz val="9"/>
      <color theme="1"/>
      <name val="돋움"/>
      <family val="3"/>
      <charset val="129"/>
    </font>
    <font>
      <sz val="10"/>
      <color rgb="FF000000"/>
      <name val="돋움"/>
      <family val="3"/>
      <charset val="129"/>
    </font>
    <font>
      <b/>
      <sz val="10"/>
      <color rgb="FF000000"/>
      <name val="돋움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</fills>
  <borders count="45">
    <border>
      <left/>
      <right/>
      <top/>
      <bottom/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/>
      <top style="thick">
        <color rgb="FF000000"/>
      </top>
      <bottom style="thin">
        <color rgb="FF000000"/>
      </bottom>
      <diagonal/>
    </border>
    <border>
      <left/>
      <right/>
      <top style="thick">
        <color rgb="FF000000"/>
      </top>
      <bottom style="thin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ck">
        <color rgb="FF000000"/>
      </right>
      <top style="thin">
        <color rgb="FF000000"/>
      </top>
      <bottom style="thick">
        <color rgb="FF000000"/>
      </bottom>
      <diagonal/>
    </border>
    <border>
      <left style="thin">
        <color rgb="FF000000"/>
      </left>
      <right style="thin">
        <color rgb="FF000000"/>
      </right>
      <top style="thick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ck">
        <color rgb="FF000000"/>
      </bottom>
      <diagonal/>
    </border>
    <border>
      <left style="hair">
        <color auto="1"/>
      </left>
      <right style="hair">
        <color auto="1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double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rgb="FF000000"/>
      </left>
      <right style="thin">
        <color rgb="FF000000"/>
      </right>
      <top style="thick">
        <color rgb="FF000000"/>
      </top>
      <bottom/>
      <diagonal/>
    </border>
    <border>
      <left style="thick">
        <color rgb="FF000000"/>
      </left>
      <right style="thin">
        <color rgb="FF000000"/>
      </right>
      <top/>
      <bottom style="thick">
        <color rgb="FF000000"/>
      </bottom>
      <diagonal/>
    </border>
  </borders>
  <cellStyleXfs count="7">
    <xf numFmtId="0" fontId="0" fillId="0" borderId="0"/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196">
    <xf numFmtId="0" fontId="0" fillId="0" borderId="0" xfId="0"/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4" fillId="0" borderId="3" xfId="0" applyNumberFormat="1" applyFont="1" applyFill="1" applyBorder="1" applyAlignment="1" applyProtection="1">
      <alignment horizontal="center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0" fontId="0" fillId="0" borderId="4" xfId="0" applyNumberFormat="1" applyFont="1" applyFill="1" applyBorder="1" applyAlignment="1" applyProtection="1">
      <alignment horizontal="center" vertical="center"/>
    </xf>
    <xf numFmtId="0" fontId="8" fillId="0" borderId="4" xfId="0" applyFont="1" applyBorder="1" applyAlignment="1" applyProtection="1">
      <alignment horizontal="center" vertical="center"/>
    </xf>
    <xf numFmtId="177" fontId="8" fillId="0" borderId="4" xfId="0" applyNumberFormat="1" applyFont="1" applyBorder="1" applyAlignment="1" applyProtection="1">
      <alignment horizontal="center" vertical="center" wrapText="1"/>
    </xf>
    <xf numFmtId="0" fontId="0" fillId="0" borderId="4" xfId="0" applyNumberFormat="1" applyFont="1" applyFill="1" applyBorder="1" applyAlignment="1" applyProtection="1">
      <alignment horizontal="center"/>
    </xf>
    <xf numFmtId="0" fontId="9" fillId="0" borderId="4" xfId="0" applyFont="1" applyBorder="1" applyAlignment="1" applyProtection="1">
      <alignment horizontal="center" vertical="center"/>
    </xf>
    <xf numFmtId="177" fontId="9" fillId="0" borderId="4" xfId="0" applyNumberFormat="1" applyFont="1" applyBorder="1" applyAlignment="1" applyProtection="1">
      <alignment horizontal="center" vertical="center" wrapText="1"/>
    </xf>
    <xf numFmtId="0" fontId="0" fillId="0" borderId="0" xfId="0" applyNumberFormat="1" applyFont="1" applyFill="1" applyBorder="1" applyAlignment="1" applyProtection="1"/>
    <xf numFmtId="0" fontId="5" fillId="0" borderId="3" xfId="0" applyNumberFormat="1" applyFont="1" applyFill="1" applyBorder="1" applyAlignment="1" applyProtection="1">
      <alignment horizontal="left" vertical="center"/>
    </xf>
    <xf numFmtId="0" fontId="7" fillId="2" borderId="4" xfId="0" applyNumberFormat="1" applyFont="1" applyFill="1" applyBorder="1" applyAlignment="1" applyProtection="1">
      <alignment horizontal="center" vertical="center"/>
    </xf>
    <xf numFmtId="49" fontId="7" fillId="2" borderId="4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/>
    </xf>
    <xf numFmtId="178" fontId="9" fillId="0" borderId="4" xfId="0" applyNumberFormat="1" applyFont="1" applyBorder="1" applyAlignment="1" applyProtection="1">
      <alignment horizontal="center" vertical="center"/>
    </xf>
    <xf numFmtId="3" fontId="8" fillId="0" borderId="4" xfId="0" applyNumberFormat="1" applyFont="1" applyBorder="1" applyAlignment="1" applyProtection="1">
      <alignment horizontal="center" vertical="center"/>
    </xf>
    <xf numFmtId="179" fontId="8" fillId="0" borderId="4" xfId="0" applyNumberFormat="1" applyFont="1" applyBorder="1" applyAlignment="1" applyProtection="1">
      <alignment horizontal="center" vertical="center"/>
    </xf>
    <xf numFmtId="0" fontId="10" fillId="0" borderId="4" xfId="0" applyNumberFormat="1" applyFont="1" applyFill="1" applyBorder="1" applyAlignment="1" applyProtection="1">
      <alignment horizontal="center" vertical="center"/>
    </xf>
    <xf numFmtId="178" fontId="8" fillId="0" borderId="4" xfId="0" applyNumberFormat="1" applyFont="1" applyBorder="1" applyAlignment="1" applyProtection="1">
      <alignment horizontal="center" vertical="center" wrapText="1"/>
    </xf>
    <xf numFmtId="176" fontId="2" fillId="0" borderId="6" xfId="1" applyNumberFormat="1" applyFont="1" applyBorder="1" applyAlignment="1">
      <alignment horizontal="center" vertical="center"/>
    </xf>
    <xf numFmtId="0" fontId="8" fillId="0" borderId="5" xfId="0" applyFont="1" applyBorder="1" applyAlignment="1" applyProtection="1">
      <alignment horizontal="center" vertical="center"/>
    </xf>
    <xf numFmtId="0" fontId="8" fillId="0" borderId="7" xfId="0" applyFont="1" applyBorder="1" applyAlignment="1" applyProtection="1">
      <alignment horizontal="center" vertical="center"/>
    </xf>
    <xf numFmtId="177" fontId="8" fillId="0" borderId="7" xfId="0" applyNumberFormat="1" applyFont="1" applyBorder="1" applyAlignment="1" applyProtection="1">
      <alignment horizontal="center" vertical="center" wrapText="1"/>
    </xf>
    <xf numFmtId="3" fontId="8" fillId="0" borderId="7" xfId="0" applyNumberFormat="1" applyFont="1" applyBorder="1" applyAlignment="1" applyProtection="1">
      <alignment horizontal="center" vertical="center"/>
    </xf>
    <xf numFmtId="0" fontId="8" fillId="0" borderId="8" xfId="0" applyFont="1" applyBorder="1" applyAlignment="1" applyProtection="1">
      <alignment horizontal="center" vertical="center"/>
    </xf>
    <xf numFmtId="177" fontId="8" fillId="0" borderId="8" xfId="0" applyNumberFormat="1" applyFont="1" applyBorder="1" applyAlignment="1" applyProtection="1">
      <alignment horizontal="center" vertical="center" wrapText="1"/>
    </xf>
    <xf numFmtId="178" fontId="8" fillId="0" borderId="8" xfId="0" applyNumberFormat="1" applyFont="1" applyBorder="1" applyAlignment="1" applyProtection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41" fontId="2" fillId="0" borderId="4" xfId="1" applyFont="1" applyBorder="1" applyAlignment="1">
      <alignment horizontal="center" vertical="center"/>
    </xf>
    <xf numFmtId="176" fontId="2" fillId="0" borderId="4" xfId="1" applyNumberFormat="1" applyFont="1" applyBorder="1" applyAlignment="1">
      <alignment horizontal="center" vertical="center"/>
    </xf>
    <xf numFmtId="0" fontId="11" fillId="0" borderId="3" xfId="0" applyNumberFormat="1" applyFont="1" applyFill="1" applyBorder="1" applyAlignment="1" applyProtection="1">
      <alignment horizontal="left" vertical="center"/>
    </xf>
    <xf numFmtId="0" fontId="11" fillId="0" borderId="3" xfId="0" applyNumberFormat="1" applyFont="1" applyFill="1" applyBorder="1" applyAlignment="1" applyProtection="1">
      <alignment horizontal="center" vertical="center"/>
    </xf>
    <xf numFmtId="0" fontId="10" fillId="0" borderId="0" xfId="0" applyNumberFormat="1" applyFont="1" applyFill="1" applyBorder="1" applyAlignment="1" applyProtection="1"/>
    <xf numFmtId="176" fontId="10" fillId="0" borderId="6" xfId="1" applyNumberFormat="1" applyFont="1" applyBorder="1" applyAlignment="1">
      <alignment horizontal="center" vertical="center"/>
    </xf>
    <xf numFmtId="0" fontId="15" fillId="0" borderId="16" xfId="0" applyFont="1" applyBorder="1" applyAlignment="1">
      <alignment horizontal="center" vertical="center" wrapText="1"/>
    </xf>
    <xf numFmtId="0" fontId="13" fillId="0" borderId="16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2" fillId="3" borderId="24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 wrapText="1"/>
    </xf>
    <xf numFmtId="0" fontId="2" fillId="3" borderId="25" xfId="0" applyFont="1" applyFill="1" applyBorder="1" applyAlignment="1">
      <alignment horizontal="center" vertical="center"/>
    </xf>
    <xf numFmtId="0" fontId="2" fillId="3" borderId="26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0" borderId="28" xfId="0" applyFont="1" applyBorder="1" applyAlignment="1">
      <alignment horizontal="center" vertical="center"/>
    </xf>
    <xf numFmtId="0" fontId="2" fillId="0" borderId="28" xfId="0" applyFont="1" applyBorder="1" applyAlignment="1">
      <alignment horizontal="left" vertical="center" wrapText="1"/>
    </xf>
    <xf numFmtId="0" fontId="2" fillId="0" borderId="28" xfId="0" applyFont="1" applyBorder="1" applyAlignment="1">
      <alignment horizontal="center" vertical="center" wrapText="1"/>
    </xf>
    <xf numFmtId="41" fontId="2" fillId="0" borderId="28" xfId="1" applyFont="1" applyBorder="1" applyAlignment="1">
      <alignment vertical="center"/>
    </xf>
    <xf numFmtId="41" fontId="2" fillId="0" borderId="28" xfId="1" applyFont="1" applyBorder="1" applyAlignment="1">
      <alignment horizontal="center" vertical="center"/>
    </xf>
    <xf numFmtId="176" fontId="2" fillId="0" borderId="28" xfId="1" applyNumberFormat="1" applyFont="1" applyBorder="1" applyAlignment="1">
      <alignment horizontal="right" vertical="center"/>
    </xf>
    <xf numFmtId="0" fontId="2" fillId="0" borderId="29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31" xfId="0" applyFont="1" applyBorder="1" applyAlignment="1">
      <alignment horizontal="center" vertical="center"/>
    </xf>
    <xf numFmtId="41" fontId="2" fillId="0" borderId="31" xfId="1" applyFont="1" applyBorder="1" applyAlignment="1">
      <alignment horizontal="center" vertical="center"/>
    </xf>
    <xf numFmtId="176" fontId="2" fillId="0" borderId="31" xfId="1" applyNumberFormat="1" applyFont="1" applyBorder="1" applyAlignment="1">
      <alignment horizontal="right" vertical="center"/>
    </xf>
    <xf numFmtId="0" fontId="2" fillId="0" borderId="32" xfId="0" applyFont="1" applyBorder="1" applyAlignment="1">
      <alignment vertical="center"/>
    </xf>
    <xf numFmtId="0" fontId="2" fillId="0" borderId="31" xfId="0" applyFont="1" applyBorder="1" applyAlignment="1">
      <alignment horizontal="left" vertical="center"/>
    </xf>
    <xf numFmtId="41" fontId="2" fillId="0" borderId="31" xfId="2" applyFont="1" applyBorder="1" applyAlignment="1">
      <alignment vertical="center"/>
    </xf>
    <xf numFmtId="41" fontId="2" fillId="0" borderId="31" xfId="2" applyFont="1" applyBorder="1" applyAlignment="1">
      <alignment horizontal="center" vertical="center"/>
    </xf>
    <xf numFmtId="38" fontId="2" fillId="0" borderId="31" xfId="2" applyNumberFormat="1" applyFont="1" applyBorder="1" applyAlignment="1">
      <alignment horizontal="right" vertical="center"/>
    </xf>
    <xf numFmtId="0" fontId="2" fillId="0" borderId="32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center" shrinkToFit="1"/>
    </xf>
    <xf numFmtId="41" fontId="2" fillId="0" borderId="31" xfId="3" applyFont="1" applyBorder="1" applyAlignment="1">
      <alignment horizontal="right" vertical="center"/>
    </xf>
    <xf numFmtId="41" fontId="2" fillId="0" borderId="31" xfId="3" applyFont="1" applyBorder="1" applyAlignment="1">
      <alignment horizontal="center" vertical="center"/>
    </xf>
    <xf numFmtId="38" fontId="2" fillId="0" borderId="31" xfId="3" applyNumberFormat="1" applyFont="1" applyBorder="1" applyAlignment="1">
      <alignment horizontal="right" vertical="center"/>
    </xf>
    <xf numFmtId="0" fontId="2" fillId="0" borderId="31" xfId="0" applyFont="1" applyBorder="1" applyAlignment="1">
      <alignment vertical="center" shrinkToFit="1"/>
    </xf>
    <xf numFmtId="0" fontId="2" fillId="0" borderId="31" xfId="0" applyFont="1" applyBorder="1" applyAlignment="1">
      <alignment horizontal="right" vertical="center"/>
    </xf>
    <xf numFmtId="3" fontId="2" fillId="0" borderId="31" xfId="0" applyNumberFormat="1" applyFont="1" applyBorder="1" applyAlignment="1">
      <alignment horizontal="right" vertical="center"/>
    </xf>
    <xf numFmtId="41" fontId="2" fillId="0" borderId="31" xfId="1" applyFont="1" applyBorder="1" applyAlignment="1">
      <alignment vertical="center"/>
    </xf>
    <xf numFmtId="41" fontId="2" fillId="0" borderId="31" xfId="4" applyFont="1" applyBorder="1" applyAlignment="1">
      <alignment horizontal="right" vertical="center"/>
    </xf>
    <xf numFmtId="41" fontId="2" fillId="0" borderId="31" xfId="4" applyFont="1" applyBorder="1" applyAlignment="1">
      <alignment horizontal="center" vertical="center"/>
    </xf>
    <xf numFmtId="38" fontId="2" fillId="0" borderId="31" xfId="4" applyNumberFormat="1" applyFont="1" applyBorder="1" applyAlignment="1">
      <alignment horizontal="right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2" fillId="0" borderId="34" xfId="0" applyFont="1" applyBorder="1" applyAlignment="1">
      <alignment horizontal="left" vertical="center" shrinkToFit="1"/>
    </xf>
    <xf numFmtId="0" fontId="2" fillId="0" borderId="34" xfId="0" applyFont="1" applyBorder="1" applyAlignment="1">
      <alignment horizontal="right" vertical="center"/>
    </xf>
    <xf numFmtId="41" fontId="2" fillId="0" borderId="34" xfId="4" applyFont="1" applyBorder="1" applyAlignment="1">
      <alignment horizontal="center" vertical="center"/>
    </xf>
    <xf numFmtId="38" fontId="2" fillId="0" borderId="34" xfId="4" applyNumberFormat="1" applyFont="1" applyBorder="1" applyAlignment="1">
      <alignment horizontal="right" vertical="center"/>
    </xf>
    <xf numFmtId="0" fontId="2" fillId="0" borderId="35" xfId="0" applyFont="1" applyBorder="1" applyAlignme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center" vertical="center"/>
    </xf>
    <xf numFmtId="0" fontId="19" fillId="3" borderId="24" xfId="0" applyFont="1" applyFill="1" applyBorder="1" applyAlignment="1">
      <alignment horizontal="center" vertical="center"/>
    </xf>
    <xf numFmtId="0" fontId="19" fillId="3" borderId="25" xfId="0" applyFont="1" applyFill="1" applyBorder="1" applyAlignment="1">
      <alignment horizontal="center" vertical="center" wrapText="1"/>
    </xf>
    <xf numFmtId="0" fontId="19" fillId="3" borderId="25" xfId="0" applyFont="1" applyFill="1" applyBorder="1" applyAlignment="1">
      <alignment horizontal="center" vertical="center"/>
    </xf>
    <xf numFmtId="182" fontId="19" fillId="3" borderId="25" xfId="0" applyNumberFormat="1" applyFont="1" applyFill="1" applyBorder="1" applyAlignment="1">
      <alignment horizontal="center" vertical="center" wrapText="1"/>
    </xf>
    <xf numFmtId="0" fontId="19" fillId="3" borderId="26" xfId="0" applyFont="1" applyFill="1" applyBorder="1" applyAlignment="1">
      <alignment horizontal="center" vertical="center"/>
    </xf>
    <xf numFmtId="0" fontId="2" fillId="0" borderId="36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38" fontId="2" fillId="0" borderId="1" xfId="2" applyNumberFormat="1" applyFont="1" applyBorder="1" applyAlignment="1">
      <alignment horizontal="right" vertical="center"/>
    </xf>
    <xf numFmtId="0" fontId="2" fillId="0" borderId="37" xfId="0" applyFont="1" applyBorder="1" applyAlignment="1">
      <alignment vertical="center"/>
    </xf>
    <xf numFmtId="0" fontId="2" fillId="0" borderId="2" xfId="0" applyFont="1" applyBorder="1" applyAlignment="1">
      <alignment horizontal="center" vertical="center"/>
    </xf>
    <xf numFmtId="38" fontId="2" fillId="0" borderId="2" xfId="2" applyNumberFormat="1" applyFont="1" applyBorder="1" applyAlignment="1">
      <alignment horizontal="right" vertical="center"/>
    </xf>
    <xf numFmtId="0" fontId="2" fillId="0" borderId="38" xfId="0" applyFont="1" applyBorder="1" applyAlignment="1">
      <alignment vertical="center"/>
    </xf>
    <xf numFmtId="0" fontId="2" fillId="0" borderId="39" xfId="0" applyFont="1" applyBorder="1" applyAlignment="1">
      <alignment horizontal="center" vertical="center"/>
    </xf>
    <xf numFmtId="176" fontId="2" fillId="0" borderId="2" xfId="1" applyNumberFormat="1" applyFont="1" applyBorder="1" applyAlignment="1">
      <alignment horizontal="right" vertical="center"/>
    </xf>
    <xf numFmtId="0" fontId="2" fillId="0" borderId="3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176" fontId="2" fillId="0" borderId="1" xfId="1" applyNumberFormat="1" applyFont="1" applyBorder="1" applyAlignment="1">
      <alignment horizontal="right" vertical="center"/>
    </xf>
    <xf numFmtId="0" fontId="2" fillId="0" borderId="37" xfId="0" applyFont="1" applyBorder="1" applyAlignment="1">
      <alignment horizontal="center" vertical="center"/>
    </xf>
    <xf numFmtId="38" fontId="2" fillId="0" borderId="1" xfId="3" applyNumberFormat="1" applyFont="1" applyBorder="1" applyAlignment="1">
      <alignment horizontal="right" vertical="center"/>
    </xf>
    <xf numFmtId="38" fontId="2" fillId="0" borderId="2" xfId="3" applyNumberFormat="1" applyFont="1" applyBorder="1" applyAlignment="1">
      <alignment horizontal="right" vertical="center"/>
    </xf>
    <xf numFmtId="0" fontId="2" fillId="0" borderId="2" xfId="0" applyFont="1" applyBorder="1" applyAlignment="1">
      <alignment horizontal="center" vertical="center" shrinkToFit="1"/>
    </xf>
    <xf numFmtId="176" fontId="2" fillId="0" borderId="2" xfId="1" applyNumberFormat="1" applyFont="1" applyBorder="1" applyAlignment="1">
      <alignment vertical="center"/>
    </xf>
    <xf numFmtId="0" fontId="2" fillId="0" borderId="40" xfId="0" applyFont="1" applyBorder="1" applyAlignment="1">
      <alignment horizontal="center" vertical="center"/>
    </xf>
    <xf numFmtId="0" fontId="2" fillId="0" borderId="41" xfId="0" applyFont="1" applyBorder="1" applyAlignment="1">
      <alignment horizontal="center" vertical="center"/>
    </xf>
    <xf numFmtId="176" fontId="2" fillId="0" borderId="41" xfId="1" applyNumberFormat="1" applyFont="1" applyBorder="1" applyAlignment="1">
      <alignment vertical="center"/>
    </xf>
    <xf numFmtId="0" fontId="2" fillId="0" borderId="42" xfId="0" applyFont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176" fontId="2" fillId="0" borderId="1" xfId="1" applyNumberFormat="1" applyFont="1" applyBorder="1" applyAlignment="1">
      <alignment horizontal="center" vertical="center"/>
    </xf>
    <xf numFmtId="176" fontId="2" fillId="0" borderId="1" xfId="1" applyNumberFormat="1" applyFont="1" applyBorder="1">
      <alignment vertical="center"/>
    </xf>
    <xf numFmtId="176" fontId="2" fillId="0" borderId="2" xfId="1" applyNumberFormat="1" applyFont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0" fontId="2" fillId="0" borderId="2" xfId="0" applyFont="1" applyBorder="1" applyAlignment="1">
      <alignment vertical="center"/>
    </xf>
    <xf numFmtId="0" fontId="2" fillId="0" borderId="41" xfId="0" applyFont="1" applyBorder="1" applyAlignment="1">
      <alignment horizontal="left" vertical="center"/>
    </xf>
    <xf numFmtId="176" fontId="2" fillId="0" borderId="41" xfId="1" applyNumberFormat="1" applyFont="1" applyBorder="1">
      <alignment vertical="center"/>
    </xf>
    <xf numFmtId="0" fontId="12" fillId="2" borderId="9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2" fillId="2" borderId="18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4" fillId="2" borderId="16" xfId="0" applyFont="1" applyFill="1" applyBorder="1" applyAlignment="1">
      <alignment horizontal="center" vertical="center" wrapText="1"/>
    </xf>
    <xf numFmtId="0" fontId="14" fillId="2" borderId="17" xfId="0" applyFont="1" applyFill="1" applyBorder="1" applyAlignment="1">
      <alignment horizontal="center" vertical="center" wrapText="1"/>
    </xf>
    <xf numFmtId="0" fontId="24" fillId="0" borderId="0" xfId="0" applyFont="1"/>
    <xf numFmtId="0" fontId="2" fillId="0" borderId="22" xfId="0" applyFont="1" applyBorder="1" applyAlignment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0" fillId="0" borderId="4" xfId="0" applyNumberFormat="1" applyFont="1" applyFill="1" applyBorder="1" applyAlignment="1" applyProtection="1">
      <alignment vertical="center" shrinkToFit="1"/>
    </xf>
    <xf numFmtId="178" fontId="25" fillId="0" borderId="4" xfId="0" applyNumberFormat="1" applyFont="1" applyFill="1" applyBorder="1" applyAlignment="1">
      <alignment vertical="center" shrinkToFit="1"/>
    </xf>
    <xf numFmtId="180" fontId="25" fillId="0" borderId="4" xfId="0" applyNumberFormat="1" applyFont="1" applyFill="1" applyBorder="1" applyAlignment="1">
      <alignment vertical="center" shrinkToFit="1"/>
    </xf>
    <xf numFmtId="49" fontId="25" fillId="0" borderId="4" xfId="0" applyNumberFormat="1" applyFont="1" applyFill="1" applyBorder="1" applyAlignment="1">
      <alignment vertical="center" shrinkToFit="1"/>
    </xf>
    <xf numFmtId="0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center" vertical="center" shrinkToFit="1"/>
    </xf>
    <xf numFmtId="178" fontId="25" fillId="0" borderId="4" xfId="0" applyNumberFormat="1" applyFont="1" applyFill="1" applyBorder="1" applyAlignment="1">
      <alignment horizontal="center" vertical="center" shrinkToFit="1"/>
    </xf>
    <xf numFmtId="181" fontId="10" fillId="0" borderId="4" xfId="0" applyNumberFormat="1" applyFont="1" applyFill="1" applyBorder="1" applyAlignment="1" applyProtection="1">
      <alignment horizontal="center" vertical="center" shrinkToFit="1"/>
    </xf>
    <xf numFmtId="0" fontId="25" fillId="0" borderId="4" xfId="0" applyNumberFormat="1" applyFont="1" applyFill="1" applyBorder="1" applyAlignment="1">
      <alignment horizontal="left" vertical="center" shrinkToFit="1"/>
    </xf>
    <xf numFmtId="178" fontId="25" fillId="0" borderId="4" xfId="0" applyNumberFormat="1" applyFont="1" applyFill="1" applyBorder="1" applyAlignment="1">
      <alignment horizontal="left" vertical="center" shrinkToFit="1"/>
    </xf>
    <xf numFmtId="41" fontId="25" fillId="0" borderId="4" xfId="1" applyFont="1" applyFill="1" applyBorder="1" applyAlignment="1">
      <alignment horizontal="center" vertical="center" shrinkToFit="1"/>
    </xf>
    <xf numFmtId="0" fontId="5" fillId="0" borderId="3" xfId="0" applyNumberFormat="1" applyFont="1" applyFill="1" applyBorder="1" applyAlignment="1" applyProtection="1">
      <alignment horizontal="center" vertical="center"/>
    </xf>
    <xf numFmtId="0" fontId="0" fillId="0" borderId="0" xfId="0" applyNumberFormat="1" applyFont="1" applyFill="1" applyBorder="1" applyAlignment="1" applyProtection="1">
      <alignment horizontal="center"/>
    </xf>
    <xf numFmtId="0" fontId="10" fillId="0" borderId="4" xfId="0" applyNumberFormat="1" applyFont="1" applyFill="1" applyBorder="1" applyAlignment="1" applyProtection="1">
      <alignment vertical="center"/>
    </xf>
    <xf numFmtId="0" fontId="0" fillId="0" borderId="0" xfId="0" applyNumberFormat="1" applyFont="1" applyFill="1" applyBorder="1" applyAlignment="1" applyProtection="1">
      <alignment vertical="center"/>
    </xf>
    <xf numFmtId="181" fontId="10" fillId="0" borderId="4" xfId="0" applyNumberFormat="1" applyFont="1" applyFill="1" applyBorder="1" applyAlignment="1">
      <alignment horizontal="center" vertical="center"/>
    </xf>
    <xf numFmtId="178" fontId="25" fillId="0" borderId="4" xfId="0" applyNumberFormat="1" applyFont="1" applyFill="1" applyBorder="1" applyAlignment="1">
      <alignment horizontal="center" vertical="center"/>
    </xf>
    <xf numFmtId="180" fontId="25" fillId="0" borderId="4" xfId="0" applyNumberFormat="1" applyFont="1" applyFill="1" applyBorder="1" applyAlignment="1">
      <alignment horizontal="center" vertical="center"/>
    </xf>
    <xf numFmtId="0" fontId="23" fillId="0" borderId="4" xfId="0" applyFont="1" applyBorder="1" applyAlignment="1">
      <alignment horizontal="center" vertical="center"/>
    </xf>
    <xf numFmtId="0" fontId="22" fillId="0" borderId="16" xfId="0" applyFont="1" applyBorder="1" applyAlignment="1">
      <alignment horizontal="center" vertical="center" wrapText="1"/>
    </xf>
    <xf numFmtId="183" fontId="5" fillId="0" borderId="3" xfId="0" applyNumberFormat="1" applyFont="1" applyFill="1" applyBorder="1" applyAlignment="1" applyProtection="1">
      <alignment horizontal="left" vertical="center"/>
    </xf>
    <xf numFmtId="183" fontId="4" fillId="0" borderId="3" xfId="0" applyNumberFormat="1" applyFont="1" applyFill="1" applyBorder="1" applyAlignment="1" applyProtection="1">
      <alignment horizontal="center" vertical="center"/>
    </xf>
    <xf numFmtId="183" fontId="6" fillId="0" borderId="3" xfId="0" applyNumberFormat="1" applyFont="1" applyFill="1" applyBorder="1" applyAlignment="1" applyProtection="1">
      <alignment horizontal="center" vertical="center"/>
    </xf>
    <xf numFmtId="183" fontId="27" fillId="2" borderId="20" xfId="0" applyNumberFormat="1" applyFont="1" applyFill="1" applyBorder="1" applyAlignment="1">
      <alignment horizontal="center" vertical="center" wrapText="1"/>
    </xf>
    <xf numFmtId="183" fontId="27" fillId="2" borderId="16" xfId="0" applyNumberFormat="1" applyFont="1" applyFill="1" applyBorder="1" applyAlignment="1">
      <alignment horizontal="center" vertical="center" wrapText="1"/>
    </xf>
    <xf numFmtId="183" fontId="26" fillId="0" borderId="16" xfId="0" applyNumberFormat="1" applyFont="1" applyBorder="1" applyAlignment="1">
      <alignment horizontal="justify" vertical="center" wrapText="1"/>
    </xf>
    <xf numFmtId="183" fontId="26" fillId="0" borderId="17" xfId="0" applyNumberFormat="1" applyFont="1" applyBorder="1" applyAlignment="1">
      <alignment horizontal="justify" vertical="center" wrapText="1"/>
    </xf>
    <xf numFmtId="183" fontId="27" fillId="2" borderId="21" xfId="0" applyNumberFormat="1" applyFont="1" applyFill="1" applyBorder="1" applyAlignment="1">
      <alignment horizontal="center" vertical="center" wrapText="1"/>
    </xf>
    <xf numFmtId="183" fontId="26" fillId="0" borderId="21" xfId="0" applyNumberFormat="1" applyFont="1" applyBorder="1" applyAlignment="1">
      <alignment horizontal="justify" vertical="center" wrapText="1"/>
    </xf>
    <xf numFmtId="183" fontId="26" fillId="0" borderId="19" xfId="0" applyNumberFormat="1" applyFont="1" applyBorder="1" applyAlignment="1">
      <alignment horizontal="left" vertical="center" wrapText="1"/>
    </xf>
    <xf numFmtId="183" fontId="0" fillId="0" borderId="0" xfId="0" applyNumberFormat="1" applyFont="1" applyFill="1" applyBorder="1" applyAlignment="1" applyProtection="1"/>
    <xf numFmtId="41" fontId="26" fillId="0" borderId="16" xfId="1" applyFont="1" applyBorder="1" applyAlignment="1">
      <alignment horizontal="justify" vertical="center" wrapText="1"/>
    </xf>
    <xf numFmtId="41" fontId="26" fillId="0" borderId="17" xfId="1" applyFont="1" applyBorder="1" applyAlignment="1">
      <alignment horizontal="justify" vertical="center" wrapText="1"/>
    </xf>
    <xf numFmtId="9" fontId="26" fillId="0" borderId="16" xfId="0" applyNumberFormat="1" applyFont="1" applyBorder="1" applyAlignment="1">
      <alignment horizontal="justify" vertical="center" wrapText="1"/>
    </xf>
    <xf numFmtId="0" fontId="26" fillId="0" borderId="17" xfId="0" applyNumberFormat="1" applyFont="1" applyBorder="1" applyAlignment="1">
      <alignment horizontal="justify" vertical="center" wrapText="1"/>
    </xf>
    <xf numFmtId="9" fontId="26" fillId="0" borderId="16" xfId="6" applyFont="1" applyBorder="1" applyAlignment="1">
      <alignment horizontal="justify" vertical="center" wrapText="1"/>
    </xf>
    <xf numFmtId="14" fontId="26" fillId="0" borderId="16" xfId="0" applyNumberFormat="1" applyFont="1" applyBorder="1" applyAlignment="1">
      <alignment horizontal="justify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6" fillId="0" borderId="23" xfId="0" applyFont="1" applyBorder="1" applyAlignment="1">
      <alignment horizontal="center" vertical="center"/>
    </xf>
    <xf numFmtId="0" fontId="4" fillId="0" borderId="0" xfId="0" applyNumberFormat="1" applyFont="1" applyFill="1" applyBorder="1" applyAlignment="1" applyProtection="1">
      <alignment horizontal="center" vertical="center"/>
    </xf>
    <xf numFmtId="0" fontId="5" fillId="0" borderId="3" xfId="0" applyNumberFormat="1" applyFont="1" applyFill="1" applyBorder="1" applyAlignment="1" applyProtection="1">
      <alignment horizontal="left" vertical="center"/>
    </xf>
    <xf numFmtId="0" fontId="6" fillId="0" borderId="3" xfId="0" applyNumberFormat="1" applyFont="1" applyFill="1" applyBorder="1" applyAlignment="1" applyProtection="1">
      <alignment horizontal="center" vertical="center"/>
    </xf>
    <xf numFmtId="183" fontId="26" fillId="0" borderId="11" xfId="0" applyNumberFormat="1" applyFont="1" applyBorder="1" applyAlignment="1">
      <alignment horizontal="justify" vertical="center" wrapText="1"/>
    </xf>
    <xf numFmtId="183" fontId="26" fillId="0" borderId="12" xfId="0" applyNumberFormat="1" applyFont="1" applyBorder="1" applyAlignment="1">
      <alignment horizontal="justify" vertical="center" wrapText="1"/>
    </xf>
    <xf numFmtId="183" fontId="26" fillId="0" borderId="13" xfId="0" applyNumberFormat="1" applyFont="1" applyBorder="1" applyAlignment="1">
      <alignment horizontal="justify" vertical="center" wrapText="1"/>
    </xf>
    <xf numFmtId="183" fontId="4" fillId="0" borderId="0" xfId="0" applyNumberFormat="1" applyFont="1" applyFill="1" applyBorder="1" applyAlignment="1" applyProtection="1">
      <alignment horizontal="center" vertical="center"/>
    </xf>
    <xf numFmtId="183" fontId="21" fillId="2" borderId="43" xfId="0" applyNumberFormat="1" applyFont="1" applyFill="1" applyBorder="1" applyAlignment="1">
      <alignment horizontal="center" vertical="center" wrapText="1"/>
    </xf>
    <xf numFmtId="183" fontId="21" fillId="2" borderId="15" xfId="0" applyNumberFormat="1" applyFont="1" applyFill="1" applyBorder="1" applyAlignment="1">
      <alignment horizontal="center" vertical="center" wrapText="1"/>
    </xf>
    <xf numFmtId="183" fontId="21" fillId="2" borderId="44" xfId="0" applyNumberFormat="1" applyFont="1" applyFill="1" applyBorder="1" applyAlignment="1">
      <alignment horizontal="center" vertical="center" wrapText="1"/>
    </xf>
    <xf numFmtId="0" fontId="14" fillId="0" borderId="21" xfId="0" applyFont="1" applyBorder="1" applyAlignment="1">
      <alignment vertical="center" wrapText="1"/>
    </xf>
    <xf numFmtId="0" fontId="14" fillId="0" borderId="19" xfId="0" applyFont="1" applyBorder="1" applyAlignment="1">
      <alignment vertical="center" wrapText="1"/>
    </xf>
    <xf numFmtId="0" fontId="12" fillId="2" borderId="14" xfId="0" applyFont="1" applyFill="1" applyBorder="1" applyAlignment="1">
      <alignment horizontal="center" vertical="center" wrapText="1"/>
    </xf>
    <xf numFmtId="0" fontId="13" fillId="2" borderId="16" xfId="0" applyFont="1" applyFill="1" applyBorder="1" applyAlignment="1">
      <alignment horizontal="center" vertical="center" wrapText="1"/>
    </xf>
    <xf numFmtId="0" fontId="13" fillId="2" borderId="17" xfId="0" applyFont="1" applyFill="1" applyBorder="1" applyAlignment="1">
      <alignment horizontal="center" vertical="center" wrapText="1"/>
    </xf>
    <xf numFmtId="0" fontId="13" fillId="0" borderId="16" xfId="0" applyFont="1" applyBorder="1" applyAlignment="1">
      <alignment horizontal="left" vertical="center" wrapText="1"/>
    </xf>
    <xf numFmtId="0" fontId="13" fillId="0" borderId="17" xfId="0" applyFont="1" applyBorder="1" applyAlignment="1">
      <alignment horizontal="left" vertical="center" wrapText="1"/>
    </xf>
    <xf numFmtId="0" fontId="13" fillId="0" borderId="16" xfId="0" applyFont="1" applyBorder="1" applyAlignment="1">
      <alignment horizontal="justify" vertical="center" wrapText="1"/>
    </xf>
    <xf numFmtId="0" fontId="13" fillId="0" borderId="17" xfId="0" applyFont="1" applyBorder="1" applyAlignment="1">
      <alignment horizontal="justify" vertical="center" wrapText="1"/>
    </xf>
    <xf numFmtId="0" fontId="13" fillId="0" borderId="20" xfId="0" applyFont="1" applyBorder="1" applyAlignment="1">
      <alignment horizontal="justify" vertical="center" wrapText="1"/>
    </xf>
    <xf numFmtId="0" fontId="13" fillId="0" borderId="10" xfId="0" applyFont="1" applyBorder="1" applyAlignment="1">
      <alignment horizontal="justify" vertical="center" wrapText="1"/>
    </xf>
    <xf numFmtId="14" fontId="15" fillId="0" borderId="16" xfId="0" applyNumberFormat="1" applyFont="1" applyBorder="1" applyAlignment="1">
      <alignment horizontal="center" vertical="center" wrapText="1"/>
    </xf>
    <xf numFmtId="3" fontId="15" fillId="0" borderId="16" xfId="0" applyNumberFormat="1" applyFont="1" applyBorder="1" applyAlignment="1">
      <alignment horizontal="center" vertical="center" wrapText="1"/>
    </xf>
    <xf numFmtId="9" fontId="15" fillId="0" borderId="17" xfId="0" applyNumberFormat="1" applyFont="1" applyBorder="1" applyAlignment="1">
      <alignment horizontal="center" vertical="center" wrapText="1"/>
    </xf>
    <xf numFmtId="14" fontId="15" fillId="0" borderId="16" xfId="0" applyNumberFormat="1" applyFont="1" applyFill="1" applyBorder="1" applyAlignment="1">
      <alignment horizontal="center" vertical="center" wrapText="1"/>
    </xf>
  </cellXfs>
  <cellStyles count="7">
    <cellStyle name="백분율" xfId="6" builtinId="5"/>
    <cellStyle name="쉼표 [0]" xfId="1" builtinId="6"/>
    <cellStyle name="쉼표 [0] 2" xfId="3"/>
    <cellStyle name="쉼표 [0] 3" xfId="4"/>
    <cellStyle name="쉼표 [0] 4" xfId="2"/>
    <cellStyle name="쉼표 [0] 5" xfId="5"/>
    <cellStyle name="표준" xfId="0" builtinId="0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24"/>
  <sheetViews>
    <sheetView workbookViewId="0">
      <selection activeCell="D31" sqref="D31"/>
    </sheetView>
  </sheetViews>
  <sheetFormatPr defaultRowHeight="13.5"/>
  <cols>
    <col min="1" max="1" width="6.77734375" style="81" customWidth="1"/>
    <col min="2" max="2" width="6.44140625" style="81" customWidth="1"/>
    <col min="3" max="3" width="23.6640625" style="81" customWidth="1"/>
    <col min="4" max="4" width="7.77734375" style="81" customWidth="1"/>
    <col min="5" max="5" width="19.21875" style="81" customWidth="1"/>
    <col min="6" max="6" width="6.77734375" style="81" customWidth="1"/>
    <col min="7" max="7" width="7.21875" style="81" customWidth="1"/>
    <col min="8" max="8" width="10.44140625" style="81" customWidth="1"/>
    <col min="9" max="9" width="7.44140625" style="81" customWidth="1"/>
    <col min="10" max="10" width="8.88671875" style="81"/>
    <col min="11" max="11" width="11.6640625" style="82" customWidth="1"/>
    <col min="12" max="12" width="6.6640625" style="81" customWidth="1"/>
  </cols>
  <sheetData>
    <row r="1" spans="1:12" ht="38.25" customHeight="1" thickBot="1">
      <c r="A1" s="170" t="s">
        <v>55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24.75" thickBot="1">
      <c r="A2" s="41" t="s">
        <v>57</v>
      </c>
      <c r="B2" s="42" t="s">
        <v>58</v>
      </c>
      <c r="C2" s="42" t="s">
        <v>0</v>
      </c>
      <c r="D2" s="42" t="s">
        <v>1</v>
      </c>
      <c r="E2" s="42" t="s">
        <v>59</v>
      </c>
      <c r="F2" s="42" t="s">
        <v>60</v>
      </c>
      <c r="G2" s="42" t="s">
        <v>61</v>
      </c>
      <c r="H2" s="42" t="s">
        <v>62</v>
      </c>
      <c r="I2" s="43" t="s">
        <v>63</v>
      </c>
      <c r="J2" s="43" t="s">
        <v>64</v>
      </c>
      <c r="K2" s="43" t="s">
        <v>65</v>
      </c>
      <c r="L2" s="44" t="s">
        <v>66</v>
      </c>
    </row>
    <row r="3" spans="1:12" ht="22.5" customHeight="1" thickTop="1">
      <c r="A3" s="45"/>
      <c r="B3" s="46"/>
      <c r="C3" s="47"/>
      <c r="D3" s="46"/>
      <c r="E3" s="48"/>
      <c r="F3" s="49"/>
      <c r="G3" s="50"/>
      <c r="H3" s="51"/>
      <c r="I3" s="46"/>
      <c r="J3" s="46"/>
      <c r="K3" s="46"/>
      <c r="L3" s="52"/>
    </row>
    <row r="4" spans="1:12" ht="33.75" customHeight="1">
      <c r="A4" s="53"/>
      <c r="B4" s="54"/>
      <c r="C4" s="54"/>
      <c r="D4" s="54"/>
      <c r="E4" s="54"/>
      <c r="F4" s="55"/>
      <c r="G4" s="55"/>
      <c r="H4" s="56"/>
      <c r="I4" s="54"/>
      <c r="J4" s="54"/>
      <c r="K4" s="54"/>
      <c r="L4" s="57"/>
    </row>
    <row r="5" spans="1:12" ht="33.75" customHeight="1">
      <c r="A5" s="53"/>
      <c r="B5" s="54"/>
      <c r="C5" s="58"/>
      <c r="D5" s="54"/>
      <c r="E5" s="54"/>
      <c r="F5" s="59"/>
      <c r="G5" s="60"/>
      <c r="H5" s="61"/>
      <c r="I5" s="54"/>
      <c r="J5" s="54"/>
      <c r="K5" s="54"/>
      <c r="L5" s="62"/>
    </row>
    <row r="6" spans="1:12" ht="33.75" customHeight="1">
      <c r="A6" s="53"/>
      <c r="B6" s="54"/>
      <c r="C6" s="63"/>
      <c r="D6" s="54"/>
      <c r="E6" s="54"/>
      <c r="F6" s="64"/>
      <c r="G6" s="65"/>
      <c r="H6" s="66"/>
      <c r="I6" s="54"/>
      <c r="J6" s="54"/>
      <c r="K6" s="54"/>
      <c r="L6" s="57"/>
    </row>
    <row r="7" spans="1:12" ht="18.75" customHeight="1">
      <c r="A7" s="53"/>
      <c r="B7" s="54"/>
      <c r="C7" s="63"/>
      <c r="D7" s="54"/>
      <c r="E7" s="54"/>
      <c r="F7" s="64"/>
      <c r="G7" s="65"/>
      <c r="H7" s="66"/>
      <c r="I7" s="54"/>
      <c r="J7" s="54"/>
      <c r="K7" s="54"/>
      <c r="L7" s="62"/>
    </row>
    <row r="8" spans="1:12" ht="18.75" customHeight="1">
      <c r="A8" s="53"/>
      <c r="B8" s="54"/>
      <c r="C8" s="63"/>
      <c r="D8" s="54"/>
      <c r="E8" s="54"/>
      <c r="F8" s="64"/>
      <c r="G8" s="65"/>
      <c r="H8" s="66"/>
      <c r="I8" s="54"/>
      <c r="J8" s="54"/>
      <c r="K8" s="54"/>
      <c r="L8" s="57"/>
    </row>
    <row r="9" spans="1:12" ht="18.75" customHeight="1">
      <c r="A9" s="53"/>
      <c r="B9" s="54"/>
      <c r="C9" s="63"/>
      <c r="D9" s="54"/>
      <c r="E9" s="54"/>
      <c r="F9" s="64"/>
      <c r="G9" s="65"/>
      <c r="H9" s="66"/>
      <c r="I9" s="54"/>
      <c r="J9" s="54"/>
      <c r="K9" s="54"/>
      <c r="L9" s="57"/>
    </row>
    <row r="10" spans="1:12" ht="18.75" customHeight="1">
      <c r="A10" s="53"/>
      <c r="B10" s="54"/>
      <c r="C10" s="63"/>
      <c r="D10" s="54"/>
      <c r="E10" s="54"/>
      <c r="F10" s="64"/>
      <c r="G10" s="65"/>
      <c r="H10" s="66"/>
      <c r="I10" s="54"/>
      <c r="J10" s="54"/>
      <c r="K10" s="54"/>
      <c r="L10" s="57"/>
    </row>
    <row r="11" spans="1:12" ht="18.75" customHeight="1">
      <c r="A11" s="53"/>
      <c r="B11" s="54"/>
      <c r="C11" s="67"/>
      <c r="D11" s="54"/>
      <c r="E11" s="54"/>
      <c r="F11" s="68"/>
      <c r="G11" s="54"/>
      <c r="H11" s="69"/>
      <c r="I11" s="54"/>
      <c r="J11" s="54"/>
      <c r="K11" s="54"/>
      <c r="L11" s="57"/>
    </row>
    <row r="12" spans="1:12" ht="18.75" customHeight="1">
      <c r="A12" s="53"/>
      <c r="B12" s="54"/>
      <c r="C12" s="58"/>
      <c r="D12" s="54"/>
      <c r="E12" s="54"/>
      <c r="F12" s="59"/>
      <c r="G12" s="60"/>
      <c r="H12" s="61"/>
      <c r="I12" s="54"/>
      <c r="J12" s="54"/>
      <c r="K12" s="54"/>
      <c r="L12" s="57"/>
    </row>
    <row r="13" spans="1:12" ht="18.75" customHeight="1">
      <c r="A13" s="53"/>
      <c r="B13" s="54"/>
      <c r="C13" s="58"/>
      <c r="D13" s="54"/>
      <c r="E13" s="54"/>
      <c r="F13" s="59"/>
      <c r="G13" s="60"/>
      <c r="H13" s="61"/>
      <c r="I13" s="54"/>
      <c r="J13" s="54"/>
      <c r="K13" s="54"/>
      <c r="L13" s="57"/>
    </row>
    <row r="14" spans="1:12" ht="18.75" customHeight="1">
      <c r="A14" s="53"/>
      <c r="B14" s="54"/>
      <c r="C14" s="58"/>
      <c r="D14" s="54"/>
      <c r="E14" s="54"/>
      <c r="F14" s="70"/>
      <c r="G14" s="55"/>
      <c r="H14" s="56"/>
      <c r="I14" s="54"/>
      <c r="J14" s="54"/>
      <c r="K14" s="54"/>
      <c r="L14" s="57"/>
    </row>
    <row r="15" spans="1:12" ht="18.75" customHeight="1">
      <c r="A15" s="53"/>
      <c r="B15" s="54"/>
      <c r="C15" s="58"/>
      <c r="D15" s="54"/>
      <c r="E15" s="54"/>
      <c r="F15" s="70"/>
      <c r="G15" s="55"/>
      <c r="H15" s="56"/>
      <c r="I15" s="54"/>
      <c r="J15" s="54"/>
      <c r="K15" s="54"/>
      <c r="L15" s="57"/>
    </row>
    <row r="16" spans="1:12" ht="18.75" customHeight="1">
      <c r="A16" s="53"/>
      <c r="B16" s="54"/>
      <c r="C16" s="58"/>
      <c r="D16" s="54"/>
      <c r="E16" s="54"/>
      <c r="F16" s="59"/>
      <c r="G16" s="60"/>
      <c r="H16" s="61"/>
      <c r="I16" s="54"/>
      <c r="J16" s="54"/>
      <c r="K16" s="54"/>
      <c r="L16" s="57"/>
    </row>
    <row r="17" spans="1:12" ht="18.75" customHeight="1">
      <c r="A17" s="53"/>
      <c r="B17" s="54"/>
      <c r="C17" s="67"/>
      <c r="D17" s="54"/>
      <c r="E17" s="54"/>
      <c r="F17" s="68"/>
      <c r="G17" s="54"/>
      <c r="H17" s="69"/>
      <c r="I17" s="54"/>
      <c r="J17" s="54"/>
      <c r="K17" s="54"/>
      <c r="L17" s="57"/>
    </row>
    <row r="18" spans="1:12">
      <c r="A18" s="53"/>
      <c r="B18" s="54"/>
      <c r="C18" s="63"/>
      <c r="D18" s="54"/>
      <c r="E18" s="54"/>
      <c r="F18" s="71"/>
      <c r="G18" s="72"/>
      <c r="H18" s="73"/>
      <c r="I18" s="54"/>
      <c r="J18" s="54"/>
      <c r="K18" s="54"/>
      <c r="L18" s="57"/>
    </row>
    <row r="19" spans="1:12">
      <c r="A19" s="53"/>
      <c r="B19" s="54"/>
      <c r="C19" s="63"/>
      <c r="D19" s="54"/>
      <c r="E19" s="54"/>
      <c r="F19" s="71"/>
      <c r="G19" s="72"/>
      <c r="H19" s="73"/>
      <c r="I19" s="54"/>
      <c r="J19" s="54"/>
      <c r="K19" s="54"/>
      <c r="L19" s="57"/>
    </row>
    <row r="20" spans="1:12">
      <c r="A20" s="53"/>
      <c r="B20" s="54"/>
      <c r="C20" s="63"/>
      <c r="D20" s="54"/>
      <c r="E20" s="54"/>
      <c r="F20" s="71"/>
      <c r="G20" s="72"/>
      <c r="H20" s="73"/>
      <c r="I20" s="54"/>
      <c r="J20" s="54"/>
      <c r="K20" s="54"/>
      <c r="L20" s="57"/>
    </row>
    <row r="21" spans="1:12">
      <c r="A21" s="53"/>
      <c r="B21" s="54"/>
      <c r="C21" s="63"/>
      <c r="D21" s="54"/>
      <c r="E21" s="54"/>
      <c r="F21" s="71"/>
      <c r="G21" s="72"/>
      <c r="H21" s="73"/>
      <c r="I21" s="54"/>
      <c r="J21" s="54"/>
      <c r="K21" s="54"/>
      <c r="L21" s="57"/>
    </row>
    <row r="22" spans="1:12">
      <c r="A22" s="53"/>
      <c r="B22" s="54"/>
      <c r="C22" s="63"/>
      <c r="D22" s="54"/>
      <c r="E22" s="54"/>
      <c r="F22" s="71"/>
      <c r="G22" s="72"/>
      <c r="H22" s="73"/>
      <c r="I22" s="54"/>
      <c r="J22" s="54"/>
      <c r="K22" s="54"/>
      <c r="L22" s="57"/>
    </row>
    <row r="23" spans="1:12">
      <c r="A23" s="53"/>
      <c r="B23" s="54"/>
      <c r="C23" s="63"/>
      <c r="D23" s="54"/>
      <c r="E23" s="54"/>
      <c r="F23" s="71"/>
      <c r="G23" s="72"/>
      <c r="H23" s="73"/>
      <c r="I23" s="54"/>
      <c r="J23" s="54"/>
      <c r="K23" s="54"/>
      <c r="L23" s="57"/>
    </row>
    <row r="24" spans="1:12" ht="14.25" thickBot="1">
      <c r="A24" s="74"/>
      <c r="B24" s="75"/>
      <c r="C24" s="76"/>
      <c r="D24" s="75"/>
      <c r="E24" s="75"/>
      <c r="F24" s="77"/>
      <c r="G24" s="78"/>
      <c r="H24" s="79"/>
      <c r="I24" s="75"/>
      <c r="J24" s="75"/>
      <c r="K24" s="75"/>
      <c r="L24" s="80"/>
    </row>
  </sheetData>
  <mergeCells count="1">
    <mergeCell ref="A1:L1"/>
  </mergeCells>
  <phoneticPr fontId="3" type="noConversion"/>
  <dataValidations count="1">
    <dataValidation type="list" allowBlank="1" showInputMessage="1" showErrorMessage="1" sqref="D3:D2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workbookViewId="0">
      <selection activeCell="E8" sqref="E8"/>
    </sheetView>
  </sheetViews>
  <sheetFormatPr defaultRowHeight="13.5"/>
  <cols>
    <col min="1" max="1" width="7.109375" bestFit="1" customWidth="1"/>
    <col min="2" max="2" width="5.6640625" bestFit="1" customWidth="1"/>
    <col min="3" max="3" width="36.44140625" bestFit="1" customWidth="1"/>
    <col min="4" max="4" width="7.109375" bestFit="1" customWidth="1"/>
    <col min="5" max="5" width="8.6640625" bestFit="1" customWidth="1"/>
    <col min="6" max="6" width="16.33203125" bestFit="1" customWidth="1"/>
    <col min="7" max="7" width="5.6640625" bestFit="1" customWidth="1"/>
    <col min="8" max="8" width="9.33203125" bestFit="1" customWidth="1"/>
    <col min="9" max="9" width="12.44140625" customWidth="1"/>
  </cols>
  <sheetData>
    <row r="1" spans="1:9" ht="37.5" customHeight="1" thickBot="1">
      <c r="A1" s="170" t="s">
        <v>67</v>
      </c>
      <c r="B1" s="170"/>
      <c r="C1" s="170"/>
      <c r="D1" s="170"/>
      <c r="E1" s="170"/>
      <c r="F1" s="170"/>
      <c r="G1" s="170"/>
      <c r="H1" s="170"/>
      <c r="I1" s="170"/>
    </row>
    <row r="2" spans="1:9" ht="24.75" thickBot="1">
      <c r="A2" s="83" t="s">
        <v>56</v>
      </c>
      <c r="B2" s="84" t="s">
        <v>58</v>
      </c>
      <c r="C2" s="85" t="s">
        <v>68</v>
      </c>
      <c r="D2" s="85" t="s">
        <v>1</v>
      </c>
      <c r="E2" s="86" t="s">
        <v>69</v>
      </c>
      <c r="F2" s="85" t="s">
        <v>63</v>
      </c>
      <c r="G2" s="85" t="s">
        <v>64</v>
      </c>
      <c r="H2" s="85" t="s">
        <v>65</v>
      </c>
      <c r="I2" s="87" t="s">
        <v>2</v>
      </c>
    </row>
    <row r="3" spans="1:9" ht="18.75" customHeight="1" thickTop="1">
      <c r="A3" s="88">
        <v>2017</v>
      </c>
      <c r="B3" s="89">
        <v>9</v>
      </c>
      <c r="C3" s="89" t="s">
        <v>179</v>
      </c>
      <c r="D3" s="89" t="s">
        <v>180</v>
      </c>
      <c r="E3" s="90">
        <v>150</v>
      </c>
      <c r="F3" s="89" t="s">
        <v>181</v>
      </c>
      <c r="G3" s="89" t="s">
        <v>182</v>
      </c>
      <c r="H3" s="89" t="s">
        <v>183</v>
      </c>
      <c r="I3" s="91"/>
    </row>
    <row r="4" spans="1:9" ht="18.75" customHeight="1">
      <c r="A4" s="88">
        <v>2017</v>
      </c>
      <c r="B4" s="92">
        <v>9</v>
      </c>
      <c r="C4" s="92" t="s">
        <v>184</v>
      </c>
      <c r="D4" s="92" t="s">
        <v>180</v>
      </c>
      <c r="E4" s="93">
        <v>450</v>
      </c>
      <c r="F4" s="89" t="s">
        <v>181</v>
      </c>
      <c r="G4" s="89" t="s">
        <v>185</v>
      </c>
      <c r="H4" s="89" t="s">
        <v>186</v>
      </c>
      <c r="I4" s="94"/>
    </row>
    <row r="5" spans="1:9" ht="18.75" customHeight="1">
      <c r="A5" s="88"/>
      <c r="B5" s="92"/>
      <c r="C5" s="92"/>
      <c r="D5" s="92"/>
      <c r="E5" s="93"/>
      <c r="F5" s="89"/>
      <c r="G5" s="89"/>
      <c r="H5" s="89"/>
      <c r="I5" s="94"/>
    </row>
    <row r="6" spans="1:9" ht="18.75" customHeight="1">
      <c r="A6" s="88"/>
      <c r="B6" s="92"/>
      <c r="C6" s="92"/>
      <c r="D6" s="92"/>
      <c r="E6" s="93"/>
      <c r="F6" s="89"/>
      <c r="G6" s="89"/>
      <c r="H6" s="89"/>
      <c r="I6" s="94"/>
    </row>
    <row r="7" spans="1:9" ht="18.75" customHeight="1">
      <c r="A7" s="88"/>
      <c r="B7" s="92"/>
      <c r="C7" s="92"/>
      <c r="D7" s="92"/>
      <c r="E7" s="93"/>
      <c r="F7" s="89"/>
      <c r="G7" s="89"/>
      <c r="H7" s="89"/>
      <c r="I7" s="94"/>
    </row>
    <row r="8" spans="1:9" ht="18.75" customHeight="1">
      <c r="A8" s="95"/>
      <c r="B8" s="92"/>
      <c r="C8" s="92"/>
      <c r="D8" s="92"/>
      <c r="E8" s="96"/>
      <c r="F8" s="89"/>
      <c r="G8" s="92"/>
      <c r="H8" s="92"/>
      <c r="I8" s="97"/>
    </row>
    <row r="9" spans="1:9" ht="18.75" customHeight="1">
      <c r="A9" s="88"/>
      <c r="B9" s="89"/>
      <c r="C9" s="98"/>
      <c r="D9" s="92"/>
      <c r="E9" s="99"/>
      <c r="F9" s="89"/>
      <c r="G9" s="89"/>
      <c r="H9" s="89"/>
      <c r="I9" s="100"/>
    </row>
    <row r="10" spans="1:9" ht="18.75" customHeight="1">
      <c r="A10" s="88"/>
      <c r="B10" s="89"/>
      <c r="C10" s="89"/>
      <c r="D10" s="89"/>
      <c r="E10" s="99"/>
      <c r="F10" s="89"/>
      <c r="G10" s="89"/>
      <c r="H10" s="89"/>
      <c r="I10" s="100"/>
    </row>
    <row r="11" spans="1:9" ht="18.75" customHeight="1">
      <c r="A11" s="88"/>
      <c r="B11" s="89"/>
      <c r="C11" s="89"/>
      <c r="D11" s="92"/>
      <c r="E11" s="101"/>
      <c r="F11" s="89"/>
      <c r="G11" s="89"/>
      <c r="H11" s="89"/>
      <c r="I11" s="94"/>
    </row>
    <row r="12" spans="1:9" ht="18.75" customHeight="1">
      <c r="A12" s="88"/>
      <c r="B12" s="92"/>
      <c r="C12" s="92"/>
      <c r="D12" s="92"/>
      <c r="E12" s="102"/>
      <c r="F12" s="92"/>
      <c r="G12" s="92"/>
      <c r="H12" s="92"/>
      <c r="I12" s="94"/>
    </row>
    <row r="13" spans="1:9" ht="18.75" customHeight="1">
      <c r="A13" s="88"/>
      <c r="B13" s="92"/>
      <c r="C13" s="89"/>
      <c r="D13" s="92"/>
      <c r="E13" s="96"/>
      <c r="F13" s="92"/>
      <c r="G13" s="92"/>
      <c r="H13" s="92"/>
      <c r="I13" s="94"/>
    </row>
    <row r="14" spans="1:9" ht="18.75" customHeight="1">
      <c r="A14" s="88"/>
      <c r="B14" s="92"/>
      <c r="C14" s="98"/>
      <c r="D14" s="92"/>
      <c r="E14" s="102"/>
      <c r="F14" s="92"/>
      <c r="G14" s="92"/>
      <c r="H14" s="92"/>
      <c r="I14" s="97"/>
    </row>
    <row r="15" spans="1:9" ht="18.75" customHeight="1">
      <c r="A15" s="95"/>
      <c r="B15" s="92"/>
      <c r="C15" s="103"/>
      <c r="D15" s="92"/>
      <c r="E15" s="96"/>
      <c r="F15" s="92"/>
      <c r="G15" s="92"/>
      <c r="H15" s="89"/>
      <c r="I15" s="97"/>
    </row>
    <row r="16" spans="1:9" ht="18.75" customHeight="1">
      <c r="A16" s="95"/>
      <c r="B16" s="92"/>
      <c r="C16" s="103"/>
      <c r="D16" s="92"/>
      <c r="E16" s="96"/>
      <c r="F16" s="92"/>
      <c r="G16" s="89"/>
      <c r="H16" s="89"/>
      <c r="I16" s="100"/>
    </row>
    <row r="17" spans="1:9" ht="18.75" customHeight="1">
      <c r="A17" s="95"/>
      <c r="B17" s="92"/>
      <c r="C17" s="92"/>
      <c r="D17" s="92"/>
      <c r="E17" s="104"/>
      <c r="F17" s="92"/>
      <c r="G17" s="92"/>
      <c r="H17" s="92"/>
      <c r="I17" s="94"/>
    </row>
    <row r="18" spans="1:9" ht="18.75" customHeight="1">
      <c r="A18" s="95"/>
      <c r="B18" s="92"/>
      <c r="C18" s="92"/>
      <c r="D18" s="92"/>
      <c r="E18" s="104"/>
      <c r="F18" s="92"/>
      <c r="G18" s="92"/>
      <c r="H18" s="92"/>
      <c r="I18" s="94"/>
    </row>
    <row r="19" spans="1:9" ht="18.75" customHeight="1">
      <c r="A19" s="95"/>
      <c r="B19" s="92"/>
      <c r="C19" s="92"/>
      <c r="D19" s="92"/>
      <c r="E19" s="104"/>
      <c r="F19" s="92"/>
      <c r="G19" s="92"/>
      <c r="H19" s="92"/>
      <c r="I19" s="94"/>
    </row>
    <row r="20" spans="1:9" ht="18.75" customHeight="1" thickBot="1">
      <c r="A20" s="105"/>
      <c r="B20" s="106"/>
      <c r="C20" s="106"/>
      <c r="D20" s="106"/>
      <c r="E20" s="107"/>
      <c r="F20" s="106"/>
      <c r="G20" s="106"/>
      <c r="H20" s="106"/>
      <c r="I20" s="108"/>
    </row>
  </sheetData>
  <mergeCells count="1">
    <mergeCell ref="A1:I1"/>
  </mergeCells>
  <phoneticPr fontId="3" type="noConversion"/>
  <dataValidations count="2">
    <dataValidation type="textLength" operator="lessThanOrEqual" allowBlank="1" showInputMessage="1" showErrorMessage="1" sqref="F11:F20">
      <formula1>5</formula1>
    </dataValidation>
    <dataValidation type="list" allowBlank="1" showInputMessage="1" showErrorMessage="1" sqref="D17:D20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3"/>
  <sheetViews>
    <sheetView workbookViewId="0">
      <selection activeCell="C3" sqref="C3"/>
    </sheetView>
  </sheetViews>
  <sheetFormatPr defaultRowHeight="13.5"/>
  <sheetData>
    <row r="1" spans="1:13" ht="40.5" customHeight="1" thickBot="1">
      <c r="A1" s="170" t="s">
        <v>70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  <c r="M1" s="170"/>
    </row>
    <row r="2" spans="1:13" ht="24.75" thickBot="1">
      <c r="A2" s="83" t="s">
        <v>56</v>
      </c>
      <c r="B2" s="84" t="s">
        <v>58</v>
      </c>
      <c r="C2" s="85" t="s">
        <v>71</v>
      </c>
      <c r="D2" s="85" t="s">
        <v>72</v>
      </c>
      <c r="E2" s="85" t="s">
        <v>1</v>
      </c>
      <c r="F2" s="84" t="s">
        <v>73</v>
      </c>
      <c r="G2" s="84" t="s">
        <v>74</v>
      </c>
      <c r="H2" s="84" t="s">
        <v>75</v>
      </c>
      <c r="I2" s="84" t="s">
        <v>76</v>
      </c>
      <c r="J2" s="85" t="s">
        <v>63</v>
      </c>
      <c r="K2" s="85" t="s">
        <v>64</v>
      </c>
      <c r="L2" s="85" t="s">
        <v>65</v>
      </c>
      <c r="M2" s="87" t="s">
        <v>2</v>
      </c>
    </row>
    <row r="3" spans="1:13" ht="22.5" customHeight="1" thickTop="1">
      <c r="A3" s="88"/>
      <c r="B3" s="89"/>
      <c r="C3" s="1"/>
      <c r="D3" s="109"/>
      <c r="E3" s="89"/>
      <c r="F3" s="110" t="s">
        <v>34</v>
      </c>
      <c r="G3" s="110" t="s">
        <v>77</v>
      </c>
      <c r="H3" s="110" t="s">
        <v>34</v>
      </c>
      <c r="I3" s="111"/>
      <c r="J3" s="89"/>
      <c r="K3" s="89"/>
      <c r="L3" s="89"/>
      <c r="M3" s="91"/>
    </row>
    <row r="4" spans="1:13" ht="33.75" customHeight="1">
      <c r="A4" s="95"/>
      <c r="B4" s="92"/>
      <c r="C4" s="2"/>
      <c r="D4" s="92"/>
      <c r="E4" s="92"/>
      <c r="F4" s="112"/>
      <c r="G4" s="112"/>
      <c r="H4" s="112"/>
      <c r="I4" s="112"/>
      <c r="J4" s="89"/>
      <c r="K4" s="92"/>
      <c r="L4" s="92"/>
      <c r="M4" s="94"/>
    </row>
    <row r="5" spans="1:13" ht="33.75" customHeight="1">
      <c r="A5" s="95"/>
      <c r="B5" s="92"/>
      <c r="C5" s="2"/>
      <c r="D5" s="92"/>
      <c r="E5" s="92"/>
      <c r="F5" s="112"/>
      <c r="G5" s="112"/>
      <c r="H5" s="112"/>
      <c r="I5" s="112"/>
      <c r="J5" s="89"/>
      <c r="K5" s="92"/>
      <c r="L5" s="92"/>
      <c r="M5" s="94"/>
    </row>
    <row r="6" spans="1:13" ht="33.75" customHeight="1">
      <c r="A6" s="95"/>
      <c r="B6" s="92"/>
      <c r="C6" s="2"/>
      <c r="D6" s="92"/>
      <c r="E6" s="92"/>
      <c r="F6" s="112"/>
      <c r="G6" s="112"/>
      <c r="H6" s="112"/>
      <c r="I6" s="112"/>
      <c r="J6" s="89"/>
      <c r="K6" s="92"/>
      <c r="L6" s="92"/>
      <c r="M6" s="94"/>
    </row>
    <row r="7" spans="1:13" ht="18.75" customHeight="1">
      <c r="A7" s="95"/>
      <c r="B7" s="92"/>
      <c r="C7" s="2"/>
      <c r="D7" s="113"/>
      <c r="E7" s="92"/>
      <c r="F7" s="112"/>
      <c r="G7" s="112"/>
      <c r="H7" s="112"/>
      <c r="I7" s="112"/>
      <c r="J7" s="89"/>
      <c r="K7" s="92"/>
      <c r="L7" s="92"/>
      <c r="M7" s="94"/>
    </row>
    <row r="8" spans="1:13" ht="18.75" customHeight="1">
      <c r="A8" s="95"/>
      <c r="B8" s="92"/>
      <c r="C8" s="2"/>
      <c r="D8" s="92"/>
      <c r="E8" s="92"/>
      <c r="F8" s="112"/>
      <c r="G8" s="112"/>
      <c r="H8" s="112"/>
      <c r="I8" s="112"/>
      <c r="J8" s="89"/>
      <c r="K8" s="92"/>
      <c r="L8" s="92"/>
      <c r="M8" s="94"/>
    </row>
    <row r="9" spans="1:13" ht="18.75" customHeight="1">
      <c r="A9" s="95"/>
      <c r="B9" s="92"/>
      <c r="C9" s="2"/>
      <c r="D9" s="92"/>
      <c r="E9" s="92"/>
      <c r="F9" s="112"/>
      <c r="G9" s="112"/>
      <c r="H9" s="112"/>
      <c r="I9" s="112"/>
      <c r="J9" s="89"/>
      <c r="K9" s="92"/>
      <c r="L9" s="92"/>
      <c r="M9" s="94"/>
    </row>
    <row r="10" spans="1:13" ht="18.75" customHeight="1">
      <c r="A10" s="95"/>
      <c r="B10" s="92"/>
      <c r="C10" s="2"/>
      <c r="D10" s="92"/>
      <c r="E10" s="92"/>
      <c r="F10" s="112"/>
      <c r="G10" s="112"/>
      <c r="H10" s="112"/>
      <c r="I10" s="112"/>
      <c r="J10" s="89"/>
      <c r="K10" s="92"/>
      <c r="L10" s="92"/>
      <c r="M10" s="94"/>
    </row>
    <row r="11" spans="1:13" ht="18.75" customHeight="1">
      <c r="A11" s="95"/>
      <c r="B11" s="92"/>
      <c r="C11" s="2"/>
      <c r="D11" s="113"/>
      <c r="E11" s="92"/>
      <c r="F11" s="112"/>
      <c r="G11" s="112"/>
      <c r="H11" s="112"/>
      <c r="I11" s="112"/>
      <c r="J11" s="92"/>
      <c r="K11" s="92"/>
      <c r="L11" s="92"/>
      <c r="M11" s="94"/>
    </row>
    <row r="12" spans="1:13" ht="18.75" customHeight="1">
      <c r="A12" s="95"/>
      <c r="B12" s="92"/>
      <c r="C12" s="2"/>
      <c r="D12" s="92"/>
      <c r="E12" s="92"/>
      <c r="F12" s="112"/>
      <c r="G12" s="112"/>
      <c r="H12" s="112"/>
      <c r="I12" s="112"/>
      <c r="J12" s="92"/>
      <c r="K12" s="92"/>
      <c r="L12" s="92"/>
      <c r="M12" s="94"/>
    </row>
    <row r="13" spans="1:13" ht="18.75" customHeight="1">
      <c r="A13" s="95"/>
      <c r="B13" s="92"/>
      <c r="C13" s="2"/>
      <c r="D13" s="92"/>
      <c r="E13" s="92"/>
      <c r="F13" s="112"/>
      <c r="G13" s="112"/>
      <c r="H13" s="112"/>
      <c r="I13" s="112"/>
      <c r="J13" s="92"/>
      <c r="K13" s="92"/>
      <c r="L13" s="92"/>
      <c r="M13" s="94"/>
    </row>
    <row r="14" spans="1:13" ht="18.75" customHeight="1">
      <c r="A14" s="95"/>
      <c r="B14" s="92"/>
      <c r="C14" s="2"/>
      <c r="D14" s="92"/>
      <c r="E14" s="92"/>
      <c r="F14" s="112"/>
      <c r="G14" s="112"/>
      <c r="H14" s="112"/>
      <c r="I14" s="112"/>
      <c r="J14" s="92"/>
      <c r="K14" s="92"/>
      <c r="L14" s="92"/>
      <c r="M14" s="94"/>
    </row>
    <row r="15" spans="1:13" ht="18.75" customHeight="1">
      <c r="A15" s="95"/>
      <c r="B15" s="92"/>
      <c r="C15" s="2"/>
      <c r="D15" s="92"/>
      <c r="E15" s="92"/>
      <c r="F15" s="112"/>
      <c r="G15" s="112"/>
      <c r="H15" s="112"/>
      <c r="I15" s="112"/>
      <c r="J15" s="92"/>
      <c r="K15" s="92"/>
      <c r="L15" s="92"/>
      <c r="M15" s="94"/>
    </row>
    <row r="16" spans="1:13" ht="18.75" customHeight="1">
      <c r="A16" s="95"/>
      <c r="B16" s="92"/>
      <c r="C16" s="2"/>
      <c r="D16" s="92"/>
      <c r="E16" s="92"/>
      <c r="F16" s="114"/>
      <c r="G16" s="114"/>
      <c r="H16" s="114"/>
      <c r="I16" s="112"/>
      <c r="J16" s="92"/>
      <c r="K16" s="92"/>
      <c r="L16" s="92"/>
      <c r="M16" s="94"/>
    </row>
    <row r="17" spans="1:13" ht="18.75" customHeight="1">
      <c r="A17" s="95"/>
      <c r="B17" s="92"/>
      <c r="C17" s="2"/>
      <c r="D17" s="92"/>
      <c r="E17" s="92"/>
      <c r="F17" s="114"/>
      <c r="G17" s="114"/>
      <c r="H17" s="114"/>
      <c r="I17" s="112"/>
      <c r="J17" s="92"/>
      <c r="K17" s="92"/>
      <c r="L17" s="92"/>
      <c r="M17" s="94"/>
    </row>
    <row r="18" spans="1:13">
      <c r="A18" s="95"/>
      <c r="B18" s="92"/>
      <c r="C18" s="2"/>
      <c r="D18" s="92"/>
      <c r="E18" s="92"/>
      <c r="F18" s="114"/>
      <c r="G18" s="114"/>
      <c r="H18" s="114"/>
      <c r="I18" s="112"/>
      <c r="J18" s="92"/>
      <c r="K18" s="92"/>
      <c r="L18" s="92"/>
      <c r="M18" s="94"/>
    </row>
    <row r="19" spans="1:13">
      <c r="A19" s="95"/>
      <c r="B19" s="92"/>
      <c r="C19" s="2"/>
      <c r="D19" s="92"/>
      <c r="E19" s="92"/>
      <c r="F19" s="114"/>
      <c r="G19" s="114"/>
      <c r="H19" s="114"/>
      <c r="I19" s="112"/>
      <c r="J19" s="92"/>
      <c r="K19" s="92"/>
      <c r="L19" s="92"/>
      <c r="M19" s="94"/>
    </row>
    <row r="20" spans="1:13">
      <c r="A20" s="95"/>
      <c r="B20" s="92"/>
      <c r="C20" s="2"/>
      <c r="D20" s="92"/>
      <c r="E20" s="92"/>
      <c r="F20" s="114"/>
      <c r="G20" s="114"/>
      <c r="H20" s="114"/>
      <c r="I20" s="112"/>
      <c r="J20" s="92"/>
      <c r="K20" s="92"/>
      <c r="L20" s="92"/>
      <c r="M20" s="94"/>
    </row>
    <row r="21" spans="1:13">
      <c r="A21" s="95"/>
      <c r="B21" s="92"/>
      <c r="C21" s="2"/>
      <c r="D21" s="92"/>
      <c r="E21" s="92"/>
      <c r="F21" s="114"/>
      <c r="G21" s="114"/>
      <c r="H21" s="114"/>
      <c r="I21" s="112"/>
      <c r="J21" s="92"/>
      <c r="K21" s="92"/>
      <c r="L21" s="92"/>
      <c r="M21" s="94"/>
    </row>
    <row r="22" spans="1:13">
      <c r="A22" s="95"/>
      <c r="B22" s="92"/>
      <c r="C22" s="2"/>
      <c r="D22" s="92"/>
      <c r="E22" s="92"/>
      <c r="F22" s="114"/>
      <c r="G22" s="114"/>
      <c r="H22" s="114"/>
      <c r="I22" s="112"/>
      <c r="J22" s="92"/>
      <c r="K22" s="92"/>
      <c r="L22" s="92"/>
      <c r="M22" s="94"/>
    </row>
    <row r="23" spans="1:13" ht="14.25" thickBot="1">
      <c r="A23" s="105"/>
      <c r="B23" s="106"/>
      <c r="C23" s="115"/>
      <c r="D23" s="106"/>
      <c r="E23" s="106"/>
      <c r="F23" s="116"/>
      <c r="G23" s="116"/>
      <c r="H23" s="116"/>
      <c r="I23" s="116"/>
      <c r="J23" s="106"/>
      <c r="K23" s="106"/>
      <c r="L23" s="106"/>
      <c r="M23" s="108"/>
    </row>
  </sheetData>
  <mergeCells count="1">
    <mergeCell ref="A1:M1"/>
  </mergeCells>
  <phoneticPr fontId="3" type="noConversion"/>
  <dataValidations count="3">
    <dataValidation type="textLength" operator="lessThanOrEqual" allowBlank="1" showInputMessage="1" showErrorMessage="1" sqref="J3:J22">
      <formula1>5</formula1>
    </dataValidation>
    <dataValidation type="list" allowBlank="1" showInputMessage="1" showErrorMessage="1" sqref="E3:E23">
      <formula1>"대안,턴키,일반,PQ,수의,실적"</formula1>
    </dataValidation>
    <dataValidation type="list" allowBlank="1" showInputMessage="1" showErrorMessage="1" sqref="D3:D12 D23">
      <formula1>"토건,토목,건축,전문,전기,통신,소방,기타"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7"/>
  <sheetViews>
    <sheetView workbookViewId="0">
      <selection sqref="A1:K1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8" width="9.6640625" style="11" customWidth="1"/>
    <col min="9" max="9" width="11.109375" style="11" customWidth="1"/>
    <col min="10" max="10" width="9.6640625" style="11" customWidth="1"/>
    <col min="11" max="11" width="8.44140625" style="11" customWidth="1"/>
  </cols>
  <sheetData>
    <row r="1" spans="1:11" ht="25.5">
      <c r="A1" s="171" t="s">
        <v>3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>
      <c r="A2" s="172" t="s">
        <v>87</v>
      </c>
      <c r="B2" s="172"/>
      <c r="C2" s="3"/>
      <c r="D2" s="3"/>
      <c r="E2" s="3"/>
      <c r="F2" s="4"/>
      <c r="G2" s="4"/>
      <c r="H2" s="4"/>
      <c r="I2" s="4"/>
      <c r="J2" s="173" t="s">
        <v>4</v>
      </c>
      <c r="K2" s="173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7</v>
      </c>
      <c r="E3" s="14" t="s">
        <v>8</v>
      </c>
      <c r="F3" s="14" t="s">
        <v>9</v>
      </c>
      <c r="G3" s="14" t="s">
        <v>10</v>
      </c>
      <c r="H3" s="14" t="s">
        <v>11</v>
      </c>
      <c r="I3" s="14" t="s">
        <v>12</v>
      </c>
      <c r="J3" s="14" t="s">
        <v>13</v>
      </c>
      <c r="K3" s="14" t="s">
        <v>2</v>
      </c>
    </row>
    <row r="4" spans="1:11" ht="33.75" customHeight="1">
      <c r="A4" s="5" t="s">
        <v>88</v>
      </c>
      <c r="B4" s="125" t="s">
        <v>88</v>
      </c>
      <c r="C4" s="6"/>
      <c r="D4" s="7"/>
      <c r="E4" s="6"/>
      <c r="F4" s="6"/>
      <c r="G4" s="17"/>
      <c r="H4" s="17"/>
      <c r="I4" s="6"/>
      <c r="J4" s="6"/>
      <c r="K4" s="8"/>
    </row>
    <row r="5" spans="1:11" ht="33.75" customHeight="1">
      <c r="A5" s="5"/>
      <c r="B5" s="40"/>
      <c r="C5" s="6"/>
      <c r="D5" s="7"/>
      <c r="E5" s="6"/>
      <c r="F5" s="6"/>
      <c r="G5" s="17"/>
      <c r="H5" s="17"/>
      <c r="I5" s="6"/>
      <c r="J5" s="6"/>
      <c r="K5" s="8"/>
    </row>
    <row r="6" spans="1:11" ht="33.75" customHeight="1">
      <c r="A6" s="5"/>
      <c r="B6" s="40"/>
      <c r="C6" s="25"/>
      <c r="D6" s="26"/>
      <c r="E6" s="25"/>
      <c r="F6" s="25"/>
      <c r="G6" s="17"/>
      <c r="H6" s="17"/>
      <c r="I6" s="6"/>
      <c r="J6" s="6"/>
      <c r="K6" s="8"/>
    </row>
    <row r="7" spans="1:11" ht="18.75" customHeight="1">
      <c r="A7" s="5"/>
      <c r="B7" s="6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6"/>
      <c r="D8" s="7"/>
      <c r="E8" s="6"/>
      <c r="F8" s="6"/>
      <c r="G8" s="17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6"/>
      <c r="C11" s="6"/>
      <c r="D11" s="7"/>
      <c r="E11" s="6"/>
      <c r="F11" s="6"/>
      <c r="G11" s="17"/>
      <c r="H11" s="17"/>
      <c r="I11" s="6"/>
      <c r="J11" s="6"/>
      <c r="K11" s="8"/>
    </row>
    <row r="12" spans="1:11" ht="18.75" customHeight="1">
      <c r="A12" s="5"/>
      <c r="B12" s="6"/>
      <c r="C12" s="6"/>
      <c r="D12" s="7"/>
      <c r="E12" s="6"/>
      <c r="F12" s="6"/>
      <c r="G12" s="17"/>
      <c r="H12" s="17"/>
      <c r="I12" s="6"/>
      <c r="J12" s="6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  <row r="16" spans="1:11" ht="18.75" customHeight="1">
      <c r="A16" s="5"/>
      <c r="B16" s="9"/>
      <c r="C16" s="9"/>
      <c r="D16" s="10"/>
      <c r="E16" s="9"/>
      <c r="F16" s="9"/>
      <c r="G16" s="18"/>
      <c r="H16" s="18"/>
      <c r="I16" s="9"/>
      <c r="J16" s="9"/>
      <c r="K16" s="8"/>
    </row>
    <row r="17" spans="1:11" ht="18.75" customHeight="1">
      <c r="A17" s="5"/>
      <c r="B17" s="9"/>
      <c r="C17" s="9"/>
      <c r="D17" s="10"/>
      <c r="E17" s="9"/>
      <c r="F17" s="9"/>
      <c r="G17" s="18"/>
      <c r="H17" s="18"/>
      <c r="I17" s="9"/>
      <c r="J17" s="9"/>
      <c r="K17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"/>
  <sheetViews>
    <sheetView workbookViewId="0">
      <selection activeCell="B4" sqref="B4"/>
    </sheetView>
  </sheetViews>
  <sheetFormatPr defaultRowHeight="13.5"/>
  <cols>
    <col min="1" max="1" width="13" style="11" customWidth="1"/>
    <col min="2" max="2" width="28.109375" style="11" customWidth="1"/>
    <col min="3" max="3" width="9.5546875" style="11" customWidth="1"/>
    <col min="4" max="4" width="8.88671875" style="11" customWidth="1"/>
    <col min="5" max="5" width="9.21875" style="11" customWidth="1"/>
    <col min="6" max="10" width="9.6640625" style="11" customWidth="1"/>
    <col min="11" max="11" width="8.44140625" style="11" customWidth="1"/>
  </cols>
  <sheetData>
    <row r="1" spans="1:11" ht="25.5">
      <c r="A1" s="171" t="s">
        <v>28</v>
      </c>
      <c r="B1" s="171"/>
      <c r="C1" s="171"/>
      <c r="D1" s="171"/>
      <c r="E1" s="171"/>
      <c r="F1" s="171"/>
      <c r="G1" s="171"/>
      <c r="H1" s="171"/>
      <c r="I1" s="171"/>
      <c r="J1" s="171"/>
      <c r="K1" s="171"/>
    </row>
    <row r="2" spans="1:11" ht="25.5">
      <c r="A2" s="172" t="s">
        <v>87</v>
      </c>
      <c r="B2" s="172"/>
      <c r="C2" s="3"/>
      <c r="D2" s="3"/>
      <c r="E2" s="3"/>
      <c r="F2" s="16"/>
      <c r="G2" s="16"/>
      <c r="H2" s="16"/>
      <c r="I2" s="16"/>
      <c r="J2" s="173" t="s">
        <v>4</v>
      </c>
      <c r="K2" s="173"/>
    </row>
    <row r="3" spans="1:11" ht="22.5" customHeight="1">
      <c r="A3" s="13" t="s">
        <v>5</v>
      </c>
      <c r="B3" s="14" t="s">
        <v>6</v>
      </c>
      <c r="C3" s="14" t="s">
        <v>1</v>
      </c>
      <c r="D3" s="14" t="s">
        <v>9</v>
      </c>
      <c r="E3" s="14" t="s">
        <v>29</v>
      </c>
      <c r="F3" s="14" t="s">
        <v>25</v>
      </c>
      <c r="G3" s="14" t="s">
        <v>30</v>
      </c>
      <c r="H3" s="14" t="s">
        <v>33</v>
      </c>
      <c r="I3" s="14" t="s">
        <v>31</v>
      </c>
      <c r="J3" s="14" t="s">
        <v>32</v>
      </c>
      <c r="K3" s="14" t="s">
        <v>2</v>
      </c>
    </row>
    <row r="4" spans="1:11" ht="41.25" customHeight="1">
      <c r="A4" s="5"/>
      <c r="B4" s="125" t="s">
        <v>89</v>
      </c>
      <c r="C4" s="6"/>
      <c r="D4" s="6"/>
      <c r="E4" s="6"/>
      <c r="F4" s="19"/>
      <c r="G4" s="20"/>
      <c r="H4" s="22"/>
      <c r="I4" s="20"/>
      <c r="J4" s="19"/>
      <c r="K4" s="8"/>
    </row>
    <row r="5" spans="1:11" ht="41.25" customHeight="1">
      <c r="A5" s="5"/>
      <c r="B5" s="40"/>
      <c r="C5" s="6"/>
      <c r="D5" s="6"/>
      <c r="E5" s="25"/>
      <c r="F5" s="27"/>
      <c r="G5" s="20"/>
      <c r="H5" s="22"/>
      <c r="I5" s="20"/>
      <c r="J5" s="19"/>
      <c r="K5" s="8"/>
    </row>
    <row r="6" spans="1:11" ht="41.25" customHeight="1">
      <c r="A6" s="5"/>
      <c r="B6" s="40"/>
      <c r="C6" s="25"/>
      <c r="D6" s="25"/>
      <c r="E6" s="25"/>
      <c r="F6" s="27"/>
      <c r="G6" s="20"/>
      <c r="H6" s="17"/>
      <c r="I6" s="20"/>
      <c r="J6" s="19"/>
      <c r="K6" s="8"/>
    </row>
    <row r="7" spans="1:11" ht="18.75" customHeight="1">
      <c r="A7" s="5"/>
      <c r="B7" s="24"/>
      <c r="C7" s="31"/>
      <c r="D7" s="32"/>
      <c r="E7" s="32"/>
      <c r="F7" s="33"/>
      <c r="G7" s="17"/>
      <c r="H7" s="17"/>
      <c r="I7" s="6"/>
      <c r="J7" s="6"/>
      <c r="K7" s="8"/>
    </row>
    <row r="8" spans="1:11" ht="18.75" customHeight="1">
      <c r="A8" s="5"/>
      <c r="B8" s="6"/>
      <c r="C8" s="28"/>
      <c r="D8" s="29"/>
      <c r="E8" s="28"/>
      <c r="F8" s="28"/>
      <c r="G8" s="30"/>
      <c r="H8" s="17"/>
      <c r="I8" s="6"/>
      <c r="J8" s="6"/>
      <c r="K8" s="8"/>
    </row>
    <row r="9" spans="1:11" ht="18.75" customHeight="1">
      <c r="A9" s="5"/>
      <c r="B9" s="6"/>
      <c r="C9" s="6"/>
      <c r="D9" s="7"/>
      <c r="E9" s="6"/>
      <c r="F9" s="6"/>
      <c r="G9" s="17"/>
      <c r="H9" s="17"/>
      <c r="I9" s="6"/>
      <c r="J9" s="6"/>
      <c r="K9" s="8"/>
    </row>
    <row r="10" spans="1:11" ht="18.75" customHeight="1">
      <c r="A10" s="5"/>
      <c r="B10" s="6"/>
      <c r="C10" s="6"/>
      <c r="D10" s="7"/>
      <c r="E10" s="6"/>
      <c r="F10" s="6"/>
      <c r="G10" s="17"/>
      <c r="H10" s="17"/>
      <c r="I10" s="6"/>
      <c r="J10" s="6"/>
      <c r="K10" s="8"/>
    </row>
    <row r="11" spans="1:11" ht="18.75" customHeight="1">
      <c r="A11" s="5"/>
      <c r="B11" s="9"/>
      <c r="C11" s="9"/>
      <c r="D11" s="10"/>
      <c r="E11" s="9"/>
      <c r="F11" s="9"/>
      <c r="G11" s="18"/>
      <c r="H11" s="18"/>
      <c r="I11" s="9"/>
      <c r="J11" s="9"/>
      <c r="K11" s="8"/>
    </row>
    <row r="12" spans="1:11" ht="18.75" customHeight="1">
      <c r="A12" s="5"/>
      <c r="B12" s="9"/>
      <c r="C12" s="9"/>
      <c r="D12" s="10"/>
      <c r="E12" s="9"/>
      <c r="F12" s="9"/>
      <c r="G12" s="18"/>
      <c r="H12" s="18"/>
      <c r="I12" s="9"/>
      <c r="J12" s="9"/>
      <c r="K12" s="8"/>
    </row>
    <row r="13" spans="1:11" ht="18.75" customHeight="1">
      <c r="A13" s="5"/>
      <c r="B13" s="9"/>
      <c r="C13" s="9"/>
      <c r="D13" s="10"/>
      <c r="E13" s="9"/>
      <c r="F13" s="9"/>
      <c r="G13" s="18"/>
      <c r="H13" s="18"/>
      <c r="I13" s="9"/>
      <c r="J13" s="9"/>
      <c r="K13" s="8"/>
    </row>
    <row r="14" spans="1:11" ht="18.75" customHeight="1">
      <c r="A14" s="5"/>
      <c r="B14" s="9"/>
      <c r="C14" s="9"/>
      <c r="D14" s="10"/>
      <c r="E14" s="9"/>
      <c r="F14" s="9"/>
      <c r="G14" s="18"/>
      <c r="H14" s="18"/>
      <c r="I14" s="9"/>
      <c r="J14" s="9"/>
      <c r="K14" s="8"/>
    </row>
    <row r="15" spans="1:11" ht="18.75" customHeight="1">
      <c r="A15" s="5"/>
      <c r="B15" s="9"/>
      <c r="C15" s="9"/>
      <c r="D15" s="10"/>
      <c r="E15" s="9"/>
      <c r="F15" s="9"/>
      <c r="G15" s="18"/>
      <c r="H15" s="18"/>
      <c r="I15" s="9"/>
      <c r="J15" s="9"/>
      <c r="K15" s="8"/>
    </row>
  </sheetData>
  <mergeCells count="3">
    <mergeCell ref="A1:K1"/>
    <mergeCell ref="A2:B2"/>
    <mergeCell ref="J2:K2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tabSelected="1" topLeftCell="B19" workbookViewId="0">
      <selection activeCell="C24" sqref="C24:E24"/>
    </sheetView>
  </sheetViews>
  <sheetFormatPr defaultRowHeight="13.5"/>
  <cols>
    <col min="1" max="1" width="14.5546875" style="11" customWidth="1"/>
    <col min="2" max="2" width="17.21875" style="11" customWidth="1"/>
    <col min="3" max="3" width="19.109375" style="11" customWidth="1"/>
    <col min="4" max="4" width="18" style="11" customWidth="1"/>
    <col min="5" max="5" width="23.77734375" style="11" customWidth="1"/>
  </cols>
  <sheetData>
    <row r="1" spans="1:5" ht="39" customHeight="1">
      <c r="A1" s="177" t="s">
        <v>26</v>
      </c>
      <c r="B1" s="177"/>
      <c r="C1" s="177"/>
      <c r="D1" s="177"/>
      <c r="E1" s="177"/>
    </row>
    <row r="2" spans="1:5" ht="26.25" thickBot="1">
      <c r="A2" s="150" t="s">
        <v>87</v>
      </c>
      <c r="B2" s="150"/>
      <c r="C2" s="151"/>
      <c r="D2" s="151"/>
      <c r="E2" s="152" t="s">
        <v>46</v>
      </c>
    </row>
    <row r="3" spans="1:5" ht="21.75" customHeight="1" thickTop="1">
      <c r="A3" s="178" t="s">
        <v>86</v>
      </c>
      <c r="B3" s="153" t="s">
        <v>78</v>
      </c>
      <c r="C3" s="174" t="str">
        <f>수의계약현황공개!B3</f>
        <v>릴레이캠프 숙식, 시설이용비</v>
      </c>
      <c r="D3" s="175"/>
      <c r="E3" s="176"/>
    </row>
    <row r="4" spans="1:5" ht="21.75" customHeight="1">
      <c r="A4" s="179"/>
      <c r="B4" s="154" t="s">
        <v>39</v>
      </c>
      <c r="C4" s="161">
        <f>수의계약현황공개!D6</f>
        <v>2285000</v>
      </c>
      <c r="D4" s="154" t="s">
        <v>79</v>
      </c>
      <c r="E4" s="162">
        <f>수의계약현황공개!E6</f>
        <v>2050000</v>
      </c>
    </row>
    <row r="5" spans="1:5" ht="21.75" customHeight="1">
      <c r="A5" s="179"/>
      <c r="B5" s="154" t="s">
        <v>80</v>
      </c>
      <c r="C5" s="163">
        <f>E4/C4</f>
        <v>0.89715536105032823</v>
      </c>
      <c r="D5" s="154" t="s">
        <v>40</v>
      </c>
      <c r="E5" s="162">
        <f>E4</f>
        <v>2050000</v>
      </c>
    </row>
    <row r="6" spans="1:5" ht="21.75" customHeight="1">
      <c r="A6" s="179"/>
      <c r="B6" s="154" t="s">
        <v>37</v>
      </c>
      <c r="C6" s="155" t="str">
        <f>수의계약현황공개!B6</f>
        <v>2017.08.04</v>
      </c>
      <c r="D6" s="154" t="s">
        <v>38</v>
      </c>
      <c r="E6" s="156" t="str">
        <f>CONCATENATE(수의계약현황공개!C6, " ~ ", 수의계약현황공개!C7)</f>
        <v>2017.08.08 ~ 2017.08.08</v>
      </c>
    </row>
    <row r="7" spans="1:5" ht="21.75" customHeight="1">
      <c r="A7" s="179"/>
      <c r="B7" s="154" t="s">
        <v>81</v>
      </c>
      <c r="C7" s="155" t="s">
        <v>128</v>
      </c>
      <c r="D7" s="154" t="s">
        <v>82</v>
      </c>
      <c r="E7" s="156" t="s">
        <v>149</v>
      </c>
    </row>
    <row r="8" spans="1:5" ht="21.75" customHeight="1">
      <c r="A8" s="179"/>
      <c r="B8" s="154" t="s">
        <v>83</v>
      </c>
      <c r="C8" s="155" t="s">
        <v>127</v>
      </c>
      <c r="D8" s="154" t="s">
        <v>42</v>
      </c>
      <c r="E8" s="156" t="str">
        <f>수의계약현황공개!B9</f>
        <v>한국관유스호스텔</v>
      </c>
    </row>
    <row r="9" spans="1:5" ht="21.75" customHeight="1" thickBot="1">
      <c r="A9" s="180"/>
      <c r="B9" s="157" t="s">
        <v>84</v>
      </c>
      <c r="C9" s="158" t="s">
        <v>126</v>
      </c>
      <c r="D9" s="157" t="s">
        <v>85</v>
      </c>
      <c r="E9" s="159" t="s">
        <v>168</v>
      </c>
    </row>
    <row r="10" spans="1:5" ht="21.75" customHeight="1" thickTop="1">
      <c r="A10" s="178" t="s">
        <v>86</v>
      </c>
      <c r="B10" s="153" t="s">
        <v>78</v>
      </c>
      <c r="C10" s="174" t="str">
        <f>수의계약현황공개!B13</f>
        <v>CCTV 성능개선 및 카메라 추가설치</v>
      </c>
      <c r="D10" s="175"/>
      <c r="E10" s="176"/>
    </row>
    <row r="11" spans="1:5" ht="21.75" customHeight="1">
      <c r="A11" s="179"/>
      <c r="B11" s="154" t="s">
        <v>39</v>
      </c>
      <c r="C11" s="161">
        <f>수의계약현황공개!D16</f>
        <v>1980000</v>
      </c>
      <c r="D11" s="154" t="s">
        <v>79</v>
      </c>
      <c r="E11" s="162">
        <f>수의계약현황공개!E16</f>
        <v>1892000</v>
      </c>
    </row>
    <row r="12" spans="1:5" ht="21.75" customHeight="1">
      <c r="A12" s="179"/>
      <c r="B12" s="154" t="s">
        <v>80</v>
      </c>
      <c r="C12" s="163">
        <f>수의계약현황공개!F16</f>
        <v>0.9555555555555556</v>
      </c>
      <c r="D12" s="154" t="s">
        <v>40</v>
      </c>
      <c r="E12" s="162">
        <f>E11</f>
        <v>1892000</v>
      </c>
    </row>
    <row r="13" spans="1:5" ht="21.75" customHeight="1">
      <c r="A13" s="179"/>
      <c r="B13" s="154" t="s">
        <v>37</v>
      </c>
      <c r="C13" s="155" t="str">
        <f>수의계약현황공개!B16</f>
        <v>2017.08.04</v>
      </c>
      <c r="D13" s="154" t="s">
        <v>38</v>
      </c>
      <c r="E13" s="156" t="str">
        <f>CONCATENATE(수의계약현황공개!C16, " ~ ", 수의계약현황공개!C17)</f>
        <v>2017.08.04 ~ 2017.08.14</v>
      </c>
    </row>
    <row r="14" spans="1:5" ht="21.75" customHeight="1">
      <c r="A14" s="179"/>
      <c r="B14" s="154" t="s">
        <v>81</v>
      </c>
      <c r="C14" s="155" t="s">
        <v>128</v>
      </c>
      <c r="D14" s="154" t="s">
        <v>82</v>
      </c>
      <c r="E14" s="156" t="s">
        <v>155</v>
      </c>
    </row>
    <row r="15" spans="1:5" ht="21.75" customHeight="1">
      <c r="A15" s="179"/>
      <c r="B15" s="154" t="s">
        <v>83</v>
      </c>
      <c r="C15" s="155" t="s">
        <v>127</v>
      </c>
      <c r="D15" s="154" t="s">
        <v>42</v>
      </c>
      <c r="E15" s="156" t="str">
        <f>수의계약현황공개!B19</f>
        <v>LG대양정보통신</v>
      </c>
    </row>
    <row r="16" spans="1:5" ht="21.75" customHeight="1" thickBot="1">
      <c r="A16" s="180"/>
      <c r="B16" s="157" t="s">
        <v>84</v>
      </c>
      <c r="C16" s="158" t="s">
        <v>126</v>
      </c>
      <c r="D16" s="157" t="s">
        <v>85</v>
      </c>
      <c r="E16" s="159" t="s">
        <v>134</v>
      </c>
    </row>
    <row r="17" spans="1:5" ht="21.75" customHeight="1" thickTop="1">
      <c r="A17" s="178" t="s">
        <v>86</v>
      </c>
      <c r="B17" s="153" t="s">
        <v>78</v>
      </c>
      <c r="C17" s="174" t="str">
        <f>수의계약현황공개!B23</f>
        <v>2017 행복동네트워크 8월 테마축제 장비 임차</v>
      </c>
      <c r="D17" s="175"/>
      <c r="E17" s="176"/>
    </row>
    <row r="18" spans="1:5" ht="21.75" customHeight="1">
      <c r="A18" s="179"/>
      <c r="B18" s="154" t="s">
        <v>39</v>
      </c>
      <c r="C18" s="161">
        <f>수의계약현황공개!D26</f>
        <v>700000</v>
      </c>
      <c r="D18" s="154" t="s">
        <v>79</v>
      </c>
      <c r="E18" s="162">
        <f>수의계약현황공개!E26</f>
        <v>640000</v>
      </c>
    </row>
    <row r="19" spans="1:5" ht="21.75" customHeight="1">
      <c r="A19" s="179"/>
      <c r="B19" s="154" t="s">
        <v>80</v>
      </c>
      <c r="C19" s="165">
        <f>수의계약현황공개!F26</f>
        <v>0.91428571428571426</v>
      </c>
      <c r="D19" s="154" t="s">
        <v>40</v>
      </c>
      <c r="E19" s="162">
        <f>E18</f>
        <v>640000</v>
      </c>
    </row>
    <row r="20" spans="1:5" ht="21.75" customHeight="1">
      <c r="A20" s="179"/>
      <c r="B20" s="154" t="s">
        <v>37</v>
      </c>
      <c r="C20" s="166" t="str">
        <f>수의계약현황공개!B26</f>
        <v>2017.08.25</v>
      </c>
      <c r="D20" s="154" t="s">
        <v>38</v>
      </c>
      <c r="E20" s="156" t="str">
        <f>CONCATENATE(수의계약현황공개!C26, " ~ ", 수의계약현황공개!C27)</f>
        <v>2017.08.26 ~ 2017.08.26</v>
      </c>
    </row>
    <row r="21" spans="1:5" ht="21.75" customHeight="1">
      <c r="A21" s="179"/>
      <c r="B21" s="154" t="s">
        <v>81</v>
      </c>
      <c r="C21" s="155" t="s">
        <v>128</v>
      </c>
      <c r="D21" s="154" t="s">
        <v>82</v>
      </c>
      <c r="E21" s="164" t="s">
        <v>161</v>
      </c>
    </row>
    <row r="22" spans="1:5" ht="21.75" customHeight="1">
      <c r="A22" s="179"/>
      <c r="B22" s="154" t="s">
        <v>83</v>
      </c>
      <c r="C22" s="155" t="s">
        <v>127</v>
      </c>
      <c r="D22" s="154" t="s">
        <v>42</v>
      </c>
      <c r="E22" s="156" t="str">
        <f>수의계약현황공개!B29</f>
        <v>좋은세상 이벤트</v>
      </c>
    </row>
    <row r="23" spans="1:5" ht="21.75" customHeight="1" thickBot="1">
      <c r="A23" s="180"/>
      <c r="B23" s="157" t="s">
        <v>84</v>
      </c>
      <c r="C23" s="158" t="s">
        <v>126</v>
      </c>
      <c r="D23" s="157" t="s">
        <v>85</v>
      </c>
      <c r="E23" s="159" t="s">
        <v>134</v>
      </c>
    </row>
    <row r="24" spans="1:5" ht="21.75" customHeight="1" thickTop="1">
      <c r="A24" s="160"/>
      <c r="B24" s="153" t="s">
        <v>78</v>
      </c>
      <c r="C24" s="174" t="str">
        <f>수의계약현황공개!B33</f>
        <v>2017 성남시공적개발원조사업 항공료</v>
      </c>
      <c r="D24" s="175"/>
      <c r="E24" s="176"/>
    </row>
    <row r="25" spans="1:5" ht="21.75" customHeight="1">
      <c r="A25" s="160"/>
      <c r="B25" s="154" t="s">
        <v>39</v>
      </c>
      <c r="C25" s="161">
        <f>수의계약현황공개!D36</f>
        <v>2400000</v>
      </c>
      <c r="D25" s="154" t="s">
        <v>79</v>
      </c>
      <c r="E25" s="162">
        <f>수의계약현황공개!E36</f>
        <v>2400000</v>
      </c>
    </row>
    <row r="26" spans="1:5" ht="21.75" customHeight="1">
      <c r="A26" s="160"/>
      <c r="B26" s="154" t="s">
        <v>80</v>
      </c>
      <c r="C26" s="165">
        <f>수의계약현황공개!F36</f>
        <v>1</v>
      </c>
      <c r="D26" s="154" t="s">
        <v>40</v>
      </c>
      <c r="E26" s="162">
        <f>E25</f>
        <v>2400000</v>
      </c>
    </row>
    <row r="27" spans="1:5" ht="21.75" customHeight="1">
      <c r="A27" s="160"/>
      <c r="B27" s="154" t="s">
        <v>37</v>
      </c>
      <c r="C27" s="155" t="str">
        <f>수의계약현황공개!B36</f>
        <v>2017.08.29</v>
      </c>
      <c r="D27" s="154" t="s">
        <v>38</v>
      </c>
      <c r="E27" s="156" t="str">
        <f>CONCATENATE(수의계약현황공개!C36, " ~ ", 수의계약현황공개!C37)</f>
        <v>2017.10.30 ~ 2017.10.30</v>
      </c>
    </row>
    <row r="28" spans="1:5" ht="21.75" customHeight="1">
      <c r="A28" s="160"/>
      <c r="B28" s="154" t="s">
        <v>81</v>
      </c>
      <c r="C28" s="155" t="s">
        <v>128</v>
      </c>
      <c r="D28" s="154" t="s">
        <v>82</v>
      </c>
      <c r="E28" s="156" t="s">
        <v>164</v>
      </c>
    </row>
    <row r="29" spans="1:5" ht="21.75" customHeight="1">
      <c r="A29" s="160"/>
      <c r="B29" s="154" t="s">
        <v>83</v>
      </c>
      <c r="C29" s="155" t="s">
        <v>127</v>
      </c>
      <c r="D29" s="154" t="s">
        <v>42</v>
      </c>
      <c r="E29" s="156" t="str">
        <f>수의계약현황공개!B39</f>
        <v>여행세상 성북점</v>
      </c>
    </row>
    <row r="30" spans="1:5" ht="21.75" customHeight="1" thickBot="1">
      <c r="A30" s="160"/>
      <c r="B30" s="157" t="s">
        <v>84</v>
      </c>
      <c r="C30" s="158" t="s">
        <v>126</v>
      </c>
      <c r="D30" s="157" t="s">
        <v>85</v>
      </c>
      <c r="E30" s="159" t="s">
        <v>169</v>
      </c>
    </row>
    <row r="31" spans="1:5" ht="21.75" customHeight="1" thickTop="1">
      <c r="A31" s="160"/>
      <c r="B31" s="153" t="s">
        <v>78</v>
      </c>
      <c r="C31" s="174">
        <f>수의계약현황공개!B43</f>
        <v>0</v>
      </c>
      <c r="D31" s="175"/>
      <c r="E31" s="176"/>
    </row>
    <row r="32" spans="1:5" ht="21.75" customHeight="1">
      <c r="A32" s="160"/>
      <c r="B32" s="154" t="s">
        <v>39</v>
      </c>
      <c r="C32" s="161">
        <f>수의계약현황공개!D46</f>
        <v>0</v>
      </c>
      <c r="D32" s="154" t="s">
        <v>79</v>
      </c>
      <c r="E32" s="162">
        <f>수의계약현황공개!E46</f>
        <v>0</v>
      </c>
    </row>
    <row r="33" spans="1:5" ht="21.75" customHeight="1">
      <c r="A33" s="160"/>
      <c r="B33" s="154" t="s">
        <v>80</v>
      </c>
      <c r="C33" s="165" t="e">
        <f>수의계약현황공개!F46</f>
        <v>#DIV/0!</v>
      </c>
      <c r="D33" s="154" t="s">
        <v>40</v>
      </c>
      <c r="E33" s="162">
        <f>E32</f>
        <v>0</v>
      </c>
    </row>
    <row r="34" spans="1:5" ht="21.75" customHeight="1">
      <c r="A34" s="160"/>
      <c r="B34" s="154" t="s">
        <v>37</v>
      </c>
      <c r="C34" s="155">
        <f>수의계약현황공개!B46</f>
        <v>0</v>
      </c>
      <c r="D34" s="154" t="s">
        <v>38</v>
      </c>
      <c r="E34" s="156" t="str">
        <f>CONCATENATE(수의계약현황공개!C46, " ~ ", 수의계약현황공개!C47)</f>
        <v xml:space="preserve"> ~ </v>
      </c>
    </row>
    <row r="35" spans="1:5" ht="21.75" customHeight="1">
      <c r="A35" s="160"/>
      <c r="B35" s="154" t="s">
        <v>81</v>
      </c>
      <c r="C35" s="155" t="s">
        <v>128</v>
      </c>
      <c r="D35" s="154" t="s">
        <v>82</v>
      </c>
      <c r="E35" s="156"/>
    </row>
    <row r="36" spans="1:5" ht="21.75" customHeight="1">
      <c r="A36" s="160"/>
      <c r="B36" s="154" t="s">
        <v>83</v>
      </c>
      <c r="C36" s="155" t="s">
        <v>127</v>
      </c>
      <c r="D36" s="154" t="s">
        <v>42</v>
      </c>
      <c r="E36" s="156">
        <f>수의계약현황공개!B49</f>
        <v>0</v>
      </c>
    </row>
    <row r="37" spans="1:5" ht="21.75" customHeight="1" thickBot="1">
      <c r="A37" s="160"/>
      <c r="B37" s="157" t="s">
        <v>84</v>
      </c>
      <c r="C37" s="158" t="s">
        <v>126</v>
      </c>
      <c r="D37" s="157" t="s">
        <v>85</v>
      </c>
      <c r="E37" s="159"/>
    </row>
    <row r="38" spans="1:5" ht="21.75" customHeight="1" thickTop="1">
      <c r="A38" s="160"/>
      <c r="B38" s="153" t="s">
        <v>78</v>
      </c>
      <c r="C38" s="174">
        <f>수의계약현황공개!B53</f>
        <v>0</v>
      </c>
      <c r="D38" s="175"/>
      <c r="E38" s="176"/>
    </row>
    <row r="39" spans="1:5" ht="21.75" customHeight="1">
      <c r="A39" s="160"/>
      <c r="B39" s="154" t="s">
        <v>39</v>
      </c>
      <c r="C39" s="161">
        <f>수의계약현황공개!D56</f>
        <v>0</v>
      </c>
      <c r="D39" s="154" t="s">
        <v>79</v>
      </c>
      <c r="E39" s="162">
        <f>수의계약현황공개!E56</f>
        <v>0</v>
      </c>
    </row>
    <row r="40" spans="1:5" ht="21.75" customHeight="1">
      <c r="A40" s="160"/>
      <c r="B40" s="154" t="s">
        <v>80</v>
      </c>
      <c r="C40" s="165" t="e">
        <f>수의계약현황공개!F56</f>
        <v>#DIV/0!</v>
      </c>
      <c r="D40" s="154" t="s">
        <v>40</v>
      </c>
      <c r="E40" s="162">
        <f>E39</f>
        <v>0</v>
      </c>
    </row>
    <row r="41" spans="1:5" ht="21.75" customHeight="1">
      <c r="A41" s="160"/>
      <c r="B41" s="154" t="s">
        <v>37</v>
      </c>
      <c r="C41" s="155">
        <f>수의계약현황공개!B56</f>
        <v>0</v>
      </c>
      <c r="D41" s="154" t="s">
        <v>38</v>
      </c>
      <c r="E41" s="156" t="str">
        <f>CONCATENATE(수의계약현황공개!C56, " ~ ", 수의계약현황공개!C57)</f>
        <v xml:space="preserve"> ~ </v>
      </c>
    </row>
    <row r="42" spans="1:5" ht="21.75" customHeight="1">
      <c r="A42" s="160"/>
      <c r="B42" s="154" t="s">
        <v>81</v>
      </c>
      <c r="C42" s="155" t="s">
        <v>128</v>
      </c>
      <c r="D42" s="154" t="s">
        <v>82</v>
      </c>
      <c r="E42" s="156"/>
    </row>
    <row r="43" spans="1:5" ht="21.75" customHeight="1">
      <c r="A43" s="160"/>
      <c r="B43" s="154" t="s">
        <v>83</v>
      </c>
      <c r="C43" s="155" t="s">
        <v>127</v>
      </c>
      <c r="D43" s="154" t="s">
        <v>42</v>
      </c>
      <c r="E43" s="156">
        <f>수의계약현황공개!B59</f>
        <v>0</v>
      </c>
    </row>
    <row r="44" spans="1:5" ht="21.75" customHeight="1" thickBot="1">
      <c r="A44" s="160"/>
      <c r="B44" s="157" t="s">
        <v>84</v>
      </c>
      <c r="C44" s="158" t="s">
        <v>126</v>
      </c>
      <c r="D44" s="157" t="s">
        <v>85</v>
      </c>
      <c r="E44" s="159"/>
    </row>
    <row r="45" spans="1:5" ht="21.75" customHeight="1" thickTop="1">
      <c r="B45" s="153" t="s">
        <v>78</v>
      </c>
      <c r="C45" s="174">
        <f>수의계약현황공개!B63</f>
        <v>0</v>
      </c>
      <c r="D45" s="175"/>
      <c r="E45" s="176"/>
    </row>
    <row r="46" spans="1:5" ht="21.75" customHeight="1">
      <c r="B46" s="154" t="s">
        <v>39</v>
      </c>
      <c r="C46" s="161">
        <f>수의계약현황공개!D66</f>
        <v>0</v>
      </c>
      <c r="D46" s="154" t="s">
        <v>79</v>
      </c>
      <c r="E46" s="162">
        <f>수의계약현황공개!E66</f>
        <v>0</v>
      </c>
    </row>
    <row r="47" spans="1:5" ht="21.75" customHeight="1">
      <c r="B47" s="154" t="s">
        <v>80</v>
      </c>
      <c r="C47" s="165" t="e">
        <f>수의계약현황공개!F66</f>
        <v>#DIV/0!</v>
      </c>
      <c r="D47" s="154" t="s">
        <v>40</v>
      </c>
      <c r="E47" s="162">
        <f>E46</f>
        <v>0</v>
      </c>
    </row>
    <row r="48" spans="1:5" ht="21.75" customHeight="1">
      <c r="B48" s="154" t="s">
        <v>37</v>
      </c>
      <c r="C48" s="155">
        <f>수의계약현황공개!B63</f>
        <v>0</v>
      </c>
      <c r="D48" s="154" t="s">
        <v>38</v>
      </c>
      <c r="E48" s="156" t="str">
        <f>CONCATENATE(수의계약현황공개!C66, " ~ ", 수의계약현황공개!C67)</f>
        <v xml:space="preserve"> ~ </v>
      </c>
    </row>
    <row r="49" spans="2:5" ht="21.75" customHeight="1">
      <c r="B49" s="154" t="s">
        <v>81</v>
      </c>
      <c r="C49" s="155" t="s">
        <v>128</v>
      </c>
      <c r="D49" s="154" t="s">
        <v>82</v>
      </c>
      <c r="E49" s="156"/>
    </row>
    <row r="50" spans="2:5" ht="21.75" customHeight="1">
      <c r="B50" s="154" t="s">
        <v>83</v>
      </c>
      <c r="C50" s="155" t="s">
        <v>127</v>
      </c>
      <c r="D50" s="154" t="s">
        <v>42</v>
      </c>
      <c r="E50" s="156">
        <f>수의계약현황공개!B66</f>
        <v>0</v>
      </c>
    </row>
    <row r="51" spans="2:5" ht="21.75" customHeight="1" thickBot="1">
      <c r="B51" s="157" t="s">
        <v>84</v>
      </c>
      <c r="C51" s="158" t="s">
        <v>126</v>
      </c>
      <c r="D51" s="157" t="s">
        <v>85</v>
      </c>
      <c r="E51" s="159"/>
    </row>
    <row r="52" spans="2:5" ht="14.25" thickTop="1"/>
  </sheetData>
  <mergeCells count="11">
    <mergeCell ref="C45:E45"/>
    <mergeCell ref="C24:E24"/>
    <mergeCell ref="C31:E31"/>
    <mergeCell ref="C38:E38"/>
    <mergeCell ref="A1:E1"/>
    <mergeCell ref="A17:A23"/>
    <mergeCell ref="C17:E17"/>
    <mergeCell ref="A3:A9"/>
    <mergeCell ref="C3:E3"/>
    <mergeCell ref="A10:A16"/>
    <mergeCell ref="C10:E10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73"/>
  <sheetViews>
    <sheetView topLeftCell="A21" zoomScale="85" zoomScaleNormal="85" workbookViewId="0">
      <selection activeCell="B70" sqref="B70:F70"/>
    </sheetView>
  </sheetViews>
  <sheetFormatPr defaultRowHeight="13.5"/>
  <cols>
    <col min="1" max="1" width="24.44140625" style="11" customWidth="1"/>
    <col min="2" max="2" width="20.44140625" style="36" customWidth="1"/>
    <col min="3" max="3" width="18.33203125" style="36" customWidth="1"/>
    <col min="4" max="4" width="15.5546875" style="36" customWidth="1"/>
    <col min="5" max="6" width="15.5546875" style="11" customWidth="1"/>
  </cols>
  <sheetData>
    <row r="1" spans="1:6" ht="49.5" customHeight="1">
      <c r="A1" s="171" t="s">
        <v>27</v>
      </c>
      <c r="B1" s="171"/>
      <c r="C1" s="171"/>
      <c r="D1" s="171"/>
      <c r="E1" s="171"/>
      <c r="F1" s="171"/>
    </row>
    <row r="2" spans="1:6" ht="26.25" thickBot="1">
      <c r="A2" s="12" t="s">
        <v>87</v>
      </c>
      <c r="B2" s="34"/>
      <c r="C2" s="35"/>
      <c r="D2" s="35"/>
      <c r="E2" s="3"/>
      <c r="F2" s="3"/>
    </row>
    <row r="3" spans="1:6" ht="20.25" customHeight="1" thickTop="1">
      <c r="A3" s="117" t="s">
        <v>36</v>
      </c>
      <c r="B3" s="190" t="s">
        <v>150</v>
      </c>
      <c r="C3" s="190"/>
      <c r="D3" s="190"/>
      <c r="E3" s="190"/>
      <c r="F3" s="191"/>
    </row>
    <row r="4" spans="1:6" ht="20.25" customHeight="1">
      <c r="A4" s="183" t="s">
        <v>47</v>
      </c>
      <c r="B4" s="184" t="s">
        <v>37</v>
      </c>
      <c r="C4" s="184" t="s">
        <v>38</v>
      </c>
      <c r="D4" s="120" t="s">
        <v>48</v>
      </c>
      <c r="E4" s="120" t="s">
        <v>40</v>
      </c>
      <c r="F4" s="121" t="s">
        <v>53</v>
      </c>
    </row>
    <row r="5" spans="1:6" ht="20.25" customHeight="1">
      <c r="A5" s="183"/>
      <c r="B5" s="184"/>
      <c r="C5" s="184"/>
      <c r="D5" s="122" t="s">
        <v>49</v>
      </c>
      <c r="E5" s="122" t="s">
        <v>41</v>
      </c>
      <c r="F5" s="123" t="s">
        <v>50</v>
      </c>
    </row>
    <row r="6" spans="1:6" ht="20.25" customHeight="1">
      <c r="A6" s="183"/>
      <c r="B6" s="195" t="s">
        <v>147</v>
      </c>
      <c r="C6" s="38" t="s">
        <v>149</v>
      </c>
      <c r="D6" s="193">
        <v>2285000</v>
      </c>
      <c r="E6" s="193">
        <v>2050000</v>
      </c>
      <c r="F6" s="194">
        <f>E6/D6</f>
        <v>0.89715536105032823</v>
      </c>
    </row>
    <row r="7" spans="1:6" ht="20.25" customHeight="1">
      <c r="A7" s="183"/>
      <c r="B7" s="195"/>
      <c r="C7" s="38" t="s">
        <v>149</v>
      </c>
      <c r="D7" s="193"/>
      <c r="E7" s="193"/>
      <c r="F7" s="194"/>
    </row>
    <row r="8" spans="1:6" ht="20.25" customHeight="1">
      <c r="A8" s="183" t="s">
        <v>42</v>
      </c>
      <c r="B8" s="120" t="s">
        <v>43</v>
      </c>
      <c r="C8" s="120" t="s">
        <v>51</v>
      </c>
      <c r="D8" s="184" t="s">
        <v>44</v>
      </c>
      <c r="E8" s="184"/>
      <c r="F8" s="185"/>
    </row>
    <row r="9" spans="1:6" ht="20.25" customHeight="1">
      <c r="A9" s="183"/>
      <c r="B9" s="149" t="s">
        <v>153</v>
      </c>
      <c r="C9" s="39" t="s">
        <v>151</v>
      </c>
      <c r="D9" s="186" t="s">
        <v>152</v>
      </c>
      <c r="E9" s="186"/>
      <c r="F9" s="187"/>
    </row>
    <row r="10" spans="1:6" ht="20.25" customHeight="1">
      <c r="A10" s="118" t="s">
        <v>54</v>
      </c>
      <c r="B10" s="188" t="s">
        <v>133</v>
      </c>
      <c r="C10" s="188"/>
      <c r="D10" s="188"/>
      <c r="E10" s="188"/>
      <c r="F10" s="189"/>
    </row>
    <row r="11" spans="1:6" ht="20.25" customHeight="1">
      <c r="A11" s="118" t="s">
        <v>52</v>
      </c>
      <c r="B11" s="188" t="s">
        <v>139</v>
      </c>
      <c r="C11" s="188"/>
      <c r="D11" s="188"/>
      <c r="E11" s="188"/>
      <c r="F11" s="189"/>
    </row>
    <row r="12" spans="1:6" ht="20.25" customHeight="1" thickBot="1">
      <c r="A12" s="119" t="s">
        <v>45</v>
      </c>
      <c r="B12" s="181"/>
      <c r="C12" s="181"/>
      <c r="D12" s="181"/>
      <c r="E12" s="181"/>
      <c r="F12" s="182"/>
    </row>
    <row r="13" spans="1:6" ht="20.25" customHeight="1" thickTop="1">
      <c r="A13" s="117" t="s">
        <v>36</v>
      </c>
      <c r="B13" s="190" t="s">
        <v>154</v>
      </c>
      <c r="C13" s="190"/>
      <c r="D13" s="190"/>
      <c r="E13" s="190"/>
      <c r="F13" s="191"/>
    </row>
    <row r="14" spans="1:6" ht="20.25" customHeight="1">
      <c r="A14" s="183" t="s">
        <v>47</v>
      </c>
      <c r="B14" s="184" t="s">
        <v>37</v>
      </c>
      <c r="C14" s="184" t="s">
        <v>38</v>
      </c>
      <c r="D14" s="120" t="s">
        <v>48</v>
      </c>
      <c r="E14" s="120" t="s">
        <v>40</v>
      </c>
      <c r="F14" s="121" t="s">
        <v>53</v>
      </c>
    </row>
    <row r="15" spans="1:6" ht="20.25" customHeight="1">
      <c r="A15" s="183"/>
      <c r="B15" s="184"/>
      <c r="C15" s="184"/>
      <c r="D15" s="122" t="s">
        <v>49</v>
      </c>
      <c r="E15" s="122" t="s">
        <v>41</v>
      </c>
      <c r="F15" s="123" t="s">
        <v>50</v>
      </c>
    </row>
    <row r="16" spans="1:6" ht="20.25" customHeight="1">
      <c r="A16" s="183"/>
      <c r="B16" s="192" t="s">
        <v>147</v>
      </c>
      <c r="C16" s="38" t="s">
        <v>147</v>
      </c>
      <c r="D16" s="193">
        <v>1980000</v>
      </c>
      <c r="E16" s="193">
        <v>1892000</v>
      </c>
      <c r="F16" s="194">
        <f>E16/D16</f>
        <v>0.9555555555555556</v>
      </c>
    </row>
    <row r="17" spans="1:6" ht="20.25" customHeight="1">
      <c r="A17" s="183"/>
      <c r="B17" s="192"/>
      <c r="C17" s="38" t="s">
        <v>155</v>
      </c>
      <c r="D17" s="193"/>
      <c r="E17" s="193"/>
      <c r="F17" s="194"/>
    </row>
    <row r="18" spans="1:6" ht="20.25" customHeight="1">
      <c r="A18" s="183" t="s">
        <v>42</v>
      </c>
      <c r="B18" s="120" t="s">
        <v>43</v>
      </c>
      <c r="C18" s="120" t="s">
        <v>51</v>
      </c>
      <c r="D18" s="184" t="s">
        <v>44</v>
      </c>
      <c r="E18" s="184"/>
      <c r="F18" s="185"/>
    </row>
    <row r="19" spans="1:6" ht="20.25" customHeight="1">
      <c r="A19" s="183"/>
      <c r="B19" s="39" t="s">
        <v>156</v>
      </c>
      <c r="C19" s="39" t="s">
        <v>157</v>
      </c>
      <c r="D19" s="186" t="s">
        <v>158</v>
      </c>
      <c r="E19" s="186"/>
      <c r="F19" s="187"/>
    </row>
    <row r="20" spans="1:6" ht="20.25" customHeight="1">
      <c r="A20" s="118" t="s">
        <v>54</v>
      </c>
      <c r="B20" s="188" t="s">
        <v>126</v>
      </c>
      <c r="C20" s="188"/>
      <c r="D20" s="188"/>
      <c r="E20" s="188"/>
      <c r="F20" s="189"/>
    </row>
    <row r="21" spans="1:6" ht="20.25" customHeight="1">
      <c r="A21" s="118" t="s">
        <v>52</v>
      </c>
      <c r="B21" s="188" t="s">
        <v>87</v>
      </c>
      <c r="C21" s="188"/>
      <c r="D21" s="188"/>
      <c r="E21" s="188"/>
      <c r="F21" s="189"/>
    </row>
    <row r="22" spans="1:6" ht="20.25" customHeight="1" thickBot="1">
      <c r="A22" s="119" t="s">
        <v>45</v>
      </c>
      <c r="B22" s="181"/>
      <c r="C22" s="181"/>
      <c r="D22" s="181"/>
      <c r="E22" s="181"/>
      <c r="F22" s="182"/>
    </row>
    <row r="23" spans="1:6" ht="20.25" customHeight="1" thickTop="1">
      <c r="A23" s="117" t="s">
        <v>36</v>
      </c>
      <c r="B23" s="190" t="s">
        <v>159</v>
      </c>
      <c r="C23" s="190"/>
      <c r="D23" s="190"/>
      <c r="E23" s="190"/>
      <c r="F23" s="191"/>
    </row>
    <row r="24" spans="1:6" ht="20.25" customHeight="1">
      <c r="A24" s="183" t="s">
        <v>47</v>
      </c>
      <c r="B24" s="184" t="s">
        <v>37</v>
      </c>
      <c r="C24" s="184" t="s">
        <v>38</v>
      </c>
      <c r="D24" s="120" t="s">
        <v>48</v>
      </c>
      <c r="E24" s="120" t="s">
        <v>40</v>
      </c>
      <c r="F24" s="121" t="s">
        <v>53</v>
      </c>
    </row>
    <row r="25" spans="1:6" ht="20.25" customHeight="1">
      <c r="A25" s="183"/>
      <c r="B25" s="184"/>
      <c r="C25" s="184"/>
      <c r="D25" s="122" t="s">
        <v>49</v>
      </c>
      <c r="E25" s="122" t="s">
        <v>41</v>
      </c>
      <c r="F25" s="123" t="s">
        <v>50</v>
      </c>
    </row>
    <row r="26" spans="1:6" ht="20.25" customHeight="1">
      <c r="A26" s="183"/>
      <c r="B26" s="192" t="s">
        <v>160</v>
      </c>
      <c r="C26" s="38" t="s">
        <v>161</v>
      </c>
      <c r="D26" s="193">
        <v>700000</v>
      </c>
      <c r="E26" s="193">
        <v>640000</v>
      </c>
      <c r="F26" s="194">
        <f>E26/D26</f>
        <v>0.91428571428571426</v>
      </c>
    </row>
    <row r="27" spans="1:6" ht="20.25" customHeight="1">
      <c r="A27" s="183"/>
      <c r="B27" s="192"/>
      <c r="C27" s="38" t="s">
        <v>161</v>
      </c>
      <c r="D27" s="193"/>
      <c r="E27" s="193"/>
      <c r="F27" s="194"/>
    </row>
    <row r="28" spans="1:6" ht="20.25" customHeight="1">
      <c r="A28" s="183" t="s">
        <v>42</v>
      </c>
      <c r="B28" s="120" t="s">
        <v>43</v>
      </c>
      <c r="C28" s="120" t="s">
        <v>51</v>
      </c>
      <c r="D28" s="184" t="s">
        <v>44</v>
      </c>
      <c r="E28" s="184"/>
      <c r="F28" s="185"/>
    </row>
    <row r="29" spans="1:6" ht="20.25" customHeight="1">
      <c r="A29" s="183"/>
      <c r="B29" s="39" t="s">
        <v>135</v>
      </c>
      <c r="C29" s="39" t="s">
        <v>136</v>
      </c>
      <c r="D29" s="186" t="s">
        <v>137</v>
      </c>
      <c r="E29" s="186"/>
      <c r="F29" s="187"/>
    </row>
    <row r="30" spans="1:6" ht="20.25" customHeight="1">
      <c r="A30" s="118" t="s">
        <v>54</v>
      </c>
      <c r="B30" s="188" t="s">
        <v>138</v>
      </c>
      <c r="C30" s="188"/>
      <c r="D30" s="188"/>
      <c r="E30" s="188"/>
      <c r="F30" s="189"/>
    </row>
    <row r="31" spans="1:6" ht="20.25" customHeight="1">
      <c r="A31" s="118" t="s">
        <v>52</v>
      </c>
      <c r="B31" s="188" t="s">
        <v>139</v>
      </c>
      <c r="C31" s="188"/>
      <c r="D31" s="188"/>
      <c r="E31" s="188"/>
      <c r="F31" s="189"/>
    </row>
    <row r="32" spans="1:6" ht="20.25" customHeight="1" thickBot="1">
      <c r="A32" s="119" t="s">
        <v>45</v>
      </c>
      <c r="B32" s="181"/>
      <c r="C32" s="181"/>
      <c r="D32" s="181"/>
      <c r="E32" s="181"/>
      <c r="F32" s="182"/>
    </row>
    <row r="33" spans="1:6" ht="20.25" customHeight="1" thickTop="1">
      <c r="A33" s="117" t="s">
        <v>36</v>
      </c>
      <c r="B33" s="190" t="s">
        <v>162</v>
      </c>
      <c r="C33" s="190"/>
      <c r="D33" s="190"/>
      <c r="E33" s="190"/>
      <c r="F33" s="191"/>
    </row>
    <row r="34" spans="1:6" ht="20.25" customHeight="1">
      <c r="A34" s="183" t="s">
        <v>47</v>
      </c>
      <c r="B34" s="184" t="s">
        <v>37</v>
      </c>
      <c r="C34" s="184" t="s">
        <v>38</v>
      </c>
      <c r="D34" s="120" t="s">
        <v>48</v>
      </c>
      <c r="E34" s="120" t="s">
        <v>40</v>
      </c>
      <c r="F34" s="121" t="s">
        <v>53</v>
      </c>
    </row>
    <row r="35" spans="1:6" ht="20.25" customHeight="1">
      <c r="A35" s="183"/>
      <c r="B35" s="184"/>
      <c r="C35" s="184"/>
      <c r="D35" s="122" t="s">
        <v>49</v>
      </c>
      <c r="E35" s="122" t="s">
        <v>41</v>
      </c>
      <c r="F35" s="123" t="s">
        <v>50</v>
      </c>
    </row>
    <row r="36" spans="1:6" ht="20.25" customHeight="1">
      <c r="A36" s="183"/>
      <c r="B36" s="192" t="s">
        <v>163</v>
      </c>
      <c r="C36" s="38" t="s">
        <v>164</v>
      </c>
      <c r="D36" s="193">
        <v>2400000</v>
      </c>
      <c r="E36" s="193">
        <v>2400000</v>
      </c>
      <c r="F36" s="194">
        <f>E36/D36</f>
        <v>1</v>
      </c>
    </row>
    <row r="37" spans="1:6" ht="20.25" customHeight="1">
      <c r="A37" s="183"/>
      <c r="B37" s="192"/>
      <c r="C37" s="38" t="s">
        <v>164</v>
      </c>
      <c r="D37" s="193"/>
      <c r="E37" s="193"/>
      <c r="F37" s="194"/>
    </row>
    <row r="38" spans="1:6" ht="20.25" customHeight="1">
      <c r="A38" s="183" t="s">
        <v>42</v>
      </c>
      <c r="B38" s="120" t="s">
        <v>43</v>
      </c>
      <c r="C38" s="120" t="s">
        <v>51</v>
      </c>
      <c r="D38" s="184" t="s">
        <v>44</v>
      </c>
      <c r="E38" s="184"/>
      <c r="F38" s="185"/>
    </row>
    <row r="39" spans="1:6" ht="20.25" customHeight="1">
      <c r="A39" s="183"/>
      <c r="B39" s="39" t="s">
        <v>165</v>
      </c>
      <c r="C39" s="39" t="s">
        <v>166</v>
      </c>
      <c r="D39" s="186" t="s">
        <v>167</v>
      </c>
      <c r="E39" s="186"/>
      <c r="F39" s="187"/>
    </row>
    <row r="40" spans="1:6" ht="20.25" customHeight="1">
      <c r="A40" s="118" t="s">
        <v>54</v>
      </c>
      <c r="B40" s="188" t="s">
        <v>138</v>
      </c>
      <c r="C40" s="188"/>
      <c r="D40" s="188"/>
      <c r="E40" s="188"/>
      <c r="F40" s="189"/>
    </row>
    <row r="41" spans="1:6" ht="20.25" customHeight="1">
      <c r="A41" s="118" t="s">
        <v>52</v>
      </c>
      <c r="B41" s="188" t="s">
        <v>139</v>
      </c>
      <c r="C41" s="188"/>
      <c r="D41" s="188"/>
      <c r="E41" s="188"/>
      <c r="F41" s="189"/>
    </row>
    <row r="42" spans="1:6" ht="20.25" customHeight="1" thickBot="1">
      <c r="A42" s="119" t="s">
        <v>45</v>
      </c>
      <c r="B42" s="181"/>
      <c r="C42" s="181"/>
      <c r="D42" s="181"/>
      <c r="E42" s="181"/>
      <c r="F42" s="182"/>
    </row>
    <row r="43" spans="1:6" ht="20.25" customHeight="1" thickTop="1">
      <c r="A43" s="117" t="s">
        <v>36</v>
      </c>
      <c r="B43" s="190"/>
      <c r="C43" s="190"/>
      <c r="D43" s="190"/>
      <c r="E43" s="190"/>
      <c r="F43" s="191"/>
    </row>
    <row r="44" spans="1:6" ht="20.25" customHeight="1">
      <c r="A44" s="183" t="s">
        <v>47</v>
      </c>
      <c r="B44" s="184" t="s">
        <v>37</v>
      </c>
      <c r="C44" s="184" t="s">
        <v>38</v>
      </c>
      <c r="D44" s="120" t="s">
        <v>48</v>
      </c>
      <c r="E44" s="120" t="s">
        <v>40</v>
      </c>
      <c r="F44" s="121" t="s">
        <v>53</v>
      </c>
    </row>
    <row r="45" spans="1:6" ht="20.25" customHeight="1">
      <c r="A45" s="183"/>
      <c r="B45" s="184"/>
      <c r="C45" s="184"/>
      <c r="D45" s="122" t="s">
        <v>49</v>
      </c>
      <c r="E45" s="122" t="s">
        <v>41</v>
      </c>
      <c r="F45" s="123" t="s">
        <v>50</v>
      </c>
    </row>
    <row r="46" spans="1:6" ht="20.25" customHeight="1">
      <c r="A46" s="183"/>
      <c r="B46" s="192"/>
      <c r="C46" s="38"/>
      <c r="D46" s="193"/>
      <c r="E46" s="193"/>
      <c r="F46" s="194" t="e">
        <f>E46/D46</f>
        <v>#DIV/0!</v>
      </c>
    </row>
    <row r="47" spans="1:6" ht="20.25" customHeight="1">
      <c r="A47" s="183"/>
      <c r="B47" s="192"/>
      <c r="C47" s="38"/>
      <c r="D47" s="193"/>
      <c r="E47" s="193"/>
      <c r="F47" s="194"/>
    </row>
    <row r="48" spans="1:6" ht="20.25" customHeight="1">
      <c r="A48" s="183" t="s">
        <v>42</v>
      </c>
      <c r="B48" s="120" t="s">
        <v>43</v>
      </c>
      <c r="C48" s="120" t="s">
        <v>51</v>
      </c>
      <c r="D48" s="184" t="s">
        <v>44</v>
      </c>
      <c r="E48" s="184"/>
      <c r="F48" s="185"/>
    </row>
    <row r="49" spans="1:6" ht="20.25" customHeight="1">
      <c r="A49" s="183"/>
      <c r="B49" s="39"/>
      <c r="C49" s="39"/>
      <c r="D49" s="186"/>
      <c r="E49" s="186"/>
      <c r="F49" s="187"/>
    </row>
    <row r="50" spans="1:6" ht="20.25" customHeight="1">
      <c r="A50" s="118" t="s">
        <v>54</v>
      </c>
      <c r="B50" s="188"/>
      <c r="C50" s="188"/>
      <c r="D50" s="188"/>
      <c r="E50" s="188"/>
      <c r="F50" s="189"/>
    </row>
    <row r="51" spans="1:6" ht="20.25" customHeight="1">
      <c r="A51" s="118" t="s">
        <v>52</v>
      </c>
      <c r="B51" s="188"/>
      <c r="C51" s="188"/>
      <c r="D51" s="188"/>
      <c r="E51" s="188"/>
      <c r="F51" s="189"/>
    </row>
    <row r="52" spans="1:6" ht="20.25" customHeight="1" thickBot="1">
      <c r="A52" s="119" t="s">
        <v>45</v>
      </c>
      <c r="B52" s="181"/>
      <c r="C52" s="181"/>
      <c r="D52" s="181"/>
      <c r="E52" s="181"/>
      <c r="F52" s="182"/>
    </row>
    <row r="53" spans="1:6" ht="20.25" customHeight="1" thickTop="1">
      <c r="A53" s="117" t="s">
        <v>36</v>
      </c>
      <c r="B53" s="190"/>
      <c r="C53" s="190"/>
      <c r="D53" s="190"/>
      <c r="E53" s="190"/>
      <c r="F53" s="191"/>
    </row>
    <row r="54" spans="1:6" ht="20.25" customHeight="1">
      <c r="A54" s="183" t="s">
        <v>47</v>
      </c>
      <c r="B54" s="184" t="s">
        <v>37</v>
      </c>
      <c r="C54" s="184" t="s">
        <v>38</v>
      </c>
      <c r="D54" s="128" t="s">
        <v>48</v>
      </c>
      <c r="E54" s="128" t="s">
        <v>40</v>
      </c>
      <c r="F54" s="129" t="s">
        <v>53</v>
      </c>
    </row>
    <row r="55" spans="1:6" ht="20.25" customHeight="1">
      <c r="A55" s="183"/>
      <c r="B55" s="184"/>
      <c r="C55" s="184"/>
      <c r="D55" s="122" t="s">
        <v>49</v>
      </c>
      <c r="E55" s="122" t="s">
        <v>41</v>
      </c>
      <c r="F55" s="123" t="s">
        <v>50</v>
      </c>
    </row>
    <row r="56" spans="1:6" ht="20.25" customHeight="1">
      <c r="A56" s="183"/>
      <c r="B56" s="192"/>
      <c r="C56" s="38"/>
      <c r="D56" s="193"/>
      <c r="E56" s="193"/>
      <c r="F56" s="194" t="e">
        <f>E56/D56</f>
        <v>#DIV/0!</v>
      </c>
    </row>
    <row r="57" spans="1:6" ht="20.25" customHeight="1">
      <c r="A57" s="183"/>
      <c r="B57" s="192"/>
      <c r="C57" s="38"/>
      <c r="D57" s="193"/>
      <c r="E57" s="193"/>
      <c r="F57" s="194"/>
    </row>
    <row r="58" spans="1:6" ht="20.25" customHeight="1">
      <c r="A58" s="183" t="s">
        <v>42</v>
      </c>
      <c r="B58" s="128" t="s">
        <v>43</v>
      </c>
      <c r="C58" s="128" t="s">
        <v>51</v>
      </c>
      <c r="D58" s="184" t="s">
        <v>44</v>
      </c>
      <c r="E58" s="184"/>
      <c r="F58" s="185"/>
    </row>
    <row r="59" spans="1:6" ht="20.25" customHeight="1">
      <c r="A59" s="183"/>
      <c r="B59" s="39"/>
      <c r="C59" s="39"/>
      <c r="D59" s="186"/>
      <c r="E59" s="186"/>
      <c r="F59" s="187"/>
    </row>
    <row r="60" spans="1:6" ht="20.25" customHeight="1">
      <c r="A60" s="127" t="s">
        <v>54</v>
      </c>
      <c r="B60" s="188"/>
      <c r="C60" s="188"/>
      <c r="D60" s="188"/>
      <c r="E60" s="188"/>
      <c r="F60" s="189"/>
    </row>
    <row r="61" spans="1:6" ht="20.25" customHeight="1">
      <c r="A61" s="127" t="s">
        <v>52</v>
      </c>
      <c r="B61" s="188"/>
      <c r="C61" s="188"/>
      <c r="D61" s="188"/>
      <c r="E61" s="188"/>
      <c r="F61" s="189"/>
    </row>
    <row r="62" spans="1:6" ht="20.25" customHeight="1" thickBot="1">
      <c r="A62" s="119" t="s">
        <v>45</v>
      </c>
      <c r="B62" s="181"/>
      <c r="C62" s="181"/>
      <c r="D62" s="181"/>
      <c r="E62" s="181"/>
      <c r="F62" s="182"/>
    </row>
    <row r="63" spans="1:6" ht="20.25" customHeight="1" thickTop="1">
      <c r="A63" s="117" t="s">
        <v>36</v>
      </c>
      <c r="B63" s="190"/>
      <c r="C63" s="190"/>
      <c r="D63" s="190"/>
      <c r="E63" s="190"/>
      <c r="F63" s="191"/>
    </row>
    <row r="64" spans="1:6" ht="20.25" customHeight="1">
      <c r="A64" s="183" t="s">
        <v>47</v>
      </c>
      <c r="B64" s="184" t="s">
        <v>37</v>
      </c>
      <c r="C64" s="184" t="s">
        <v>38</v>
      </c>
      <c r="D64" s="167" t="s">
        <v>48</v>
      </c>
      <c r="E64" s="167" t="s">
        <v>40</v>
      </c>
      <c r="F64" s="169" t="s">
        <v>53</v>
      </c>
    </row>
    <row r="65" spans="1:6" ht="20.25" customHeight="1">
      <c r="A65" s="183"/>
      <c r="B65" s="184"/>
      <c r="C65" s="184"/>
      <c r="D65" s="122" t="s">
        <v>49</v>
      </c>
      <c r="E65" s="122" t="s">
        <v>41</v>
      </c>
      <c r="F65" s="123" t="s">
        <v>50</v>
      </c>
    </row>
    <row r="66" spans="1:6" ht="20.25" customHeight="1">
      <c r="A66" s="183"/>
      <c r="B66" s="192"/>
      <c r="C66" s="38"/>
      <c r="D66" s="193"/>
      <c r="E66" s="193"/>
      <c r="F66" s="194" t="e">
        <f>E66/D66</f>
        <v>#DIV/0!</v>
      </c>
    </row>
    <row r="67" spans="1:6" ht="20.25" customHeight="1">
      <c r="A67" s="183"/>
      <c r="B67" s="192"/>
      <c r="C67" s="38"/>
      <c r="D67" s="193"/>
      <c r="E67" s="193"/>
      <c r="F67" s="194"/>
    </row>
    <row r="68" spans="1:6" ht="20.25" customHeight="1">
      <c r="A68" s="183" t="s">
        <v>42</v>
      </c>
      <c r="B68" s="167" t="s">
        <v>43</v>
      </c>
      <c r="C68" s="167" t="s">
        <v>51</v>
      </c>
      <c r="D68" s="184" t="s">
        <v>44</v>
      </c>
      <c r="E68" s="184"/>
      <c r="F68" s="185"/>
    </row>
    <row r="69" spans="1:6" ht="20.25" customHeight="1">
      <c r="A69" s="183"/>
      <c r="B69" s="39"/>
      <c r="C69" s="39"/>
      <c r="D69" s="186"/>
      <c r="E69" s="186"/>
      <c r="F69" s="187"/>
    </row>
    <row r="70" spans="1:6" ht="20.25" customHeight="1">
      <c r="A70" s="168" t="s">
        <v>54</v>
      </c>
      <c r="B70" s="188"/>
      <c r="C70" s="188"/>
      <c r="D70" s="188"/>
      <c r="E70" s="188"/>
      <c r="F70" s="189"/>
    </row>
    <row r="71" spans="1:6" ht="20.25" customHeight="1">
      <c r="A71" s="168" t="s">
        <v>52</v>
      </c>
      <c r="B71" s="188"/>
      <c r="C71" s="188"/>
      <c r="D71" s="188"/>
      <c r="E71" s="188"/>
      <c r="F71" s="189"/>
    </row>
    <row r="72" spans="1:6" ht="20.25" customHeight="1" thickBot="1">
      <c r="A72" s="119" t="s">
        <v>45</v>
      </c>
      <c r="B72" s="181"/>
      <c r="C72" s="181"/>
      <c r="D72" s="181"/>
      <c r="E72" s="181"/>
      <c r="F72" s="182"/>
    </row>
    <row r="73" spans="1:6" ht="14.25" thickTop="1"/>
  </sheetData>
  <mergeCells count="99">
    <mergeCell ref="B62:F62"/>
    <mergeCell ref="A58:A59"/>
    <mergeCell ref="D58:F58"/>
    <mergeCell ref="D59:F59"/>
    <mergeCell ref="B60:F60"/>
    <mergeCell ref="B61:F61"/>
    <mergeCell ref="B53:F53"/>
    <mergeCell ref="A54:A57"/>
    <mergeCell ref="B54:B55"/>
    <mergeCell ref="C54:C55"/>
    <mergeCell ref="B56:B57"/>
    <mergeCell ref="D56:D57"/>
    <mergeCell ref="E56:E57"/>
    <mergeCell ref="F56:F57"/>
    <mergeCell ref="B51:F51"/>
    <mergeCell ref="B52:F52"/>
    <mergeCell ref="A48:A49"/>
    <mergeCell ref="D48:F48"/>
    <mergeCell ref="D49:F49"/>
    <mergeCell ref="B50:F50"/>
    <mergeCell ref="B41:F41"/>
    <mergeCell ref="B42:F42"/>
    <mergeCell ref="B43:F43"/>
    <mergeCell ref="A44:A47"/>
    <mergeCell ref="B44:B45"/>
    <mergeCell ref="C44:C45"/>
    <mergeCell ref="B46:B47"/>
    <mergeCell ref="D46:D47"/>
    <mergeCell ref="E46:E47"/>
    <mergeCell ref="F46:F47"/>
    <mergeCell ref="A38:A39"/>
    <mergeCell ref="D38:F38"/>
    <mergeCell ref="D39:F39"/>
    <mergeCell ref="B40:F40"/>
    <mergeCell ref="B31:F31"/>
    <mergeCell ref="B32:F32"/>
    <mergeCell ref="B33:F33"/>
    <mergeCell ref="A34:A37"/>
    <mergeCell ref="B34:B35"/>
    <mergeCell ref="C34:C35"/>
    <mergeCell ref="B36:B37"/>
    <mergeCell ref="D36:D37"/>
    <mergeCell ref="E36:E37"/>
    <mergeCell ref="F36:F37"/>
    <mergeCell ref="A28:A29"/>
    <mergeCell ref="D28:F28"/>
    <mergeCell ref="D29:F29"/>
    <mergeCell ref="B30:F30"/>
    <mergeCell ref="B21:F21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A18:A19"/>
    <mergeCell ref="D18:F18"/>
    <mergeCell ref="D19:F19"/>
    <mergeCell ref="B20:F20"/>
    <mergeCell ref="B11:F11"/>
    <mergeCell ref="B12:F12"/>
    <mergeCell ref="A1:F1"/>
    <mergeCell ref="B13:F13"/>
    <mergeCell ref="A14:A17"/>
    <mergeCell ref="B14:B15"/>
    <mergeCell ref="C14:C15"/>
    <mergeCell ref="B16:B17"/>
    <mergeCell ref="D16:D17"/>
    <mergeCell ref="E16:E17"/>
    <mergeCell ref="F16:F17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63:F63"/>
    <mergeCell ref="A64:A67"/>
    <mergeCell ref="B64:B65"/>
    <mergeCell ref="C64:C65"/>
    <mergeCell ref="B66:B67"/>
    <mergeCell ref="D66:D67"/>
    <mergeCell ref="E66:E67"/>
    <mergeCell ref="F66:F67"/>
    <mergeCell ref="B72:F72"/>
    <mergeCell ref="A68:A69"/>
    <mergeCell ref="D68:F68"/>
    <mergeCell ref="D69:F69"/>
    <mergeCell ref="B70:F70"/>
    <mergeCell ref="B71:F71"/>
  </mergeCells>
  <phoneticPr fontId="3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"/>
  <sheetViews>
    <sheetView workbookViewId="0">
      <selection activeCell="A4" sqref="A4:A12"/>
    </sheetView>
  </sheetViews>
  <sheetFormatPr defaultRowHeight="13.5"/>
  <cols>
    <col min="1" max="1" width="31.21875" style="11" bestFit="1" customWidth="1"/>
    <col min="2" max="2" width="4.109375" style="11" customWidth="1"/>
    <col min="3" max="3" width="21" style="11" bestFit="1" customWidth="1"/>
    <col min="4" max="4" width="9.5546875" style="11" customWidth="1"/>
    <col min="5" max="5" width="8.88671875" style="11" customWidth="1"/>
    <col min="6" max="6" width="9.21875" style="11" customWidth="1"/>
    <col min="7" max="8" width="9.6640625" style="11" customWidth="1"/>
    <col min="9" max="9" width="12.21875" style="11" bestFit="1" customWidth="1"/>
    <col min="10" max="10" width="9.6640625" style="11" customWidth="1"/>
  </cols>
  <sheetData>
    <row r="1" spans="1:10" ht="25.5">
      <c r="A1" s="171" t="s">
        <v>14</v>
      </c>
      <c r="B1" s="171"/>
      <c r="C1" s="171"/>
      <c r="D1" s="171"/>
      <c r="E1" s="171"/>
      <c r="F1" s="171"/>
      <c r="G1" s="171"/>
      <c r="H1" s="171"/>
      <c r="I1" s="171"/>
      <c r="J1" s="171"/>
    </row>
    <row r="2" spans="1:10" ht="25.5">
      <c r="A2" s="12" t="s">
        <v>87</v>
      </c>
      <c r="B2" s="126"/>
      <c r="C2" s="15"/>
      <c r="D2" s="3"/>
      <c r="E2" s="3"/>
      <c r="F2" s="3"/>
      <c r="G2" s="4"/>
      <c r="H2" s="4"/>
      <c r="I2" s="173" t="s">
        <v>4</v>
      </c>
      <c r="J2" s="173"/>
    </row>
    <row r="3" spans="1:10" ht="21" customHeight="1">
      <c r="A3" s="14" t="s">
        <v>6</v>
      </c>
      <c r="B3" s="14" t="s">
        <v>94</v>
      </c>
      <c r="C3" s="14" t="s">
        <v>35</v>
      </c>
      <c r="D3" s="14" t="s">
        <v>15</v>
      </c>
      <c r="E3" s="14" t="s">
        <v>16</v>
      </c>
      <c r="F3" s="14" t="s">
        <v>17</v>
      </c>
      <c r="G3" s="14" t="s">
        <v>18</v>
      </c>
      <c r="H3" s="14" t="s">
        <v>118</v>
      </c>
      <c r="I3" s="14" t="s">
        <v>119</v>
      </c>
      <c r="J3" s="14" t="s">
        <v>19</v>
      </c>
    </row>
    <row r="4" spans="1:10" s="124" customFormat="1" ht="20.25" customHeight="1">
      <c r="A4" s="139" t="s">
        <v>101</v>
      </c>
      <c r="B4" s="136" t="s">
        <v>170</v>
      </c>
      <c r="C4" s="136" t="s">
        <v>107</v>
      </c>
      <c r="D4" s="147">
        <v>3420000</v>
      </c>
      <c r="E4" s="145" t="s">
        <v>140</v>
      </c>
      <c r="F4" s="146" t="s">
        <v>116</v>
      </c>
      <c r="G4" s="146" t="s">
        <v>117</v>
      </c>
      <c r="H4" s="146" t="s">
        <v>171</v>
      </c>
      <c r="I4" s="146" t="s">
        <v>171</v>
      </c>
      <c r="J4" s="136"/>
    </row>
    <row r="5" spans="1:10" s="124" customFormat="1" ht="20.25" customHeight="1">
      <c r="A5" s="139" t="s">
        <v>100</v>
      </c>
      <c r="B5" s="136" t="s">
        <v>170</v>
      </c>
      <c r="C5" s="136" t="s">
        <v>120</v>
      </c>
      <c r="D5" s="147">
        <v>2160000</v>
      </c>
      <c r="E5" s="145" t="s">
        <v>141</v>
      </c>
      <c r="F5" s="146" t="s">
        <v>116</v>
      </c>
      <c r="G5" s="146" t="s">
        <v>117</v>
      </c>
      <c r="H5" s="146" t="s">
        <v>148</v>
      </c>
      <c r="I5" s="146" t="s">
        <v>148</v>
      </c>
      <c r="J5" s="136"/>
    </row>
    <row r="6" spans="1:10" ht="20.25" customHeight="1">
      <c r="A6" s="139" t="s">
        <v>99</v>
      </c>
      <c r="B6" s="136" t="s">
        <v>170</v>
      </c>
      <c r="C6" s="136" t="s">
        <v>111</v>
      </c>
      <c r="D6" s="147">
        <v>1800000</v>
      </c>
      <c r="E6" s="145" t="s">
        <v>142</v>
      </c>
      <c r="F6" s="146" t="s">
        <v>116</v>
      </c>
      <c r="G6" s="146" t="s">
        <v>117</v>
      </c>
      <c r="H6" s="146" t="s">
        <v>173</v>
      </c>
      <c r="I6" s="146" t="s">
        <v>173</v>
      </c>
      <c r="J6" s="136"/>
    </row>
    <row r="7" spans="1:10" ht="20.25" customHeight="1">
      <c r="A7" s="139" t="s">
        <v>98</v>
      </c>
      <c r="B7" s="136" t="s">
        <v>170</v>
      </c>
      <c r="C7" s="136" t="s">
        <v>112</v>
      </c>
      <c r="D7" s="147">
        <v>3264000</v>
      </c>
      <c r="E7" s="145" t="s">
        <v>143</v>
      </c>
      <c r="F7" s="146" t="s">
        <v>116</v>
      </c>
      <c r="G7" s="146" t="s">
        <v>117</v>
      </c>
      <c r="H7" s="146" t="s">
        <v>171</v>
      </c>
      <c r="I7" s="146" t="s">
        <v>171</v>
      </c>
      <c r="J7" s="136"/>
    </row>
    <row r="8" spans="1:10" ht="20.25" customHeight="1">
      <c r="A8" s="139" t="s">
        <v>96</v>
      </c>
      <c r="B8" s="136" t="s">
        <v>170</v>
      </c>
      <c r="C8" s="136" t="s">
        <v>114</v>
      </c>
      <c r="D8" s="147">
        <v>3960000</v>
      </c>
      <c r="E8" s="145" t="s">
        <v>142</v>
      </c>
      <c r="F8" s="146" t="s">
        <v>116</v>
      </c>
      <c r="G8" s="146" t="s">
        <v>117</v>
      </c>
      <c r="H8" s="146" t="s">
        <v>171</v>
      </c>
      <c r="I8" s="146" t="s">
        <v>171</v>
      </c>
      <c r="J8" s="148"/>
    </row>
    <row r="9" spans="1:10" ht="20.25" customHeight="1">
      <c r="A9" s="139" t="s">
        <v>95</v>
      </c>
      <c r="B9" s="136" t="s">
        <v>170</v>
      </c>
      <c r="C9" s="136" t="s">
        <v>122</v>
      </c>
      <c r="D9" s="147">
        <v>100390000</v>
      </c>
      <c r="E9" s="145" t="s">
        <v>121</v>
      </c>
      <c r="F9" s="146" t="s">
        <v>116</v>
      </c>
      <c r="G9" s="146" t="s">
        <v>117</v>
      </c>
      <c r="H9" s="146" t="s">
        <v>171</v>
      </c>
      <c r="I9" s="146" t="s">
        <v>171</v>
      </c>
      <c r="J9" s="136"/>
    </row>
    <row r="10" spans="1:10" ht="20.25" customHeight="1">
      <c r="A10" s="139" t="s">
        <v>103</v>
      </c>
      <c r="B10" s="136" t="s">
        <v>170</v>
      </c>
      <c r="C10" s="136" t="s">
        <v>112</v>
      </c>
      <c r="D10" s="147">
        <v>2160000</v>
      </c>
      <c r="E10" s="145" t="s">
        <v>144</v>
      </c>
      <c r="F10" s="146" t="s">
        <v>123</v>
      </c>
      <c r="G10" s="146" t="s">
        <v>124</v>
      </c>
      <c r="H10" s="146" t="s">
        <v>171</v>
      </c>
      <c r="I10" s="146" t="s">
        <v>171</v>
      </c>
      <c r="J10" s="136"/>
    </row>
    <row r="11" spans="1:10" ht="20.25" customHeight="1">
      <c r="A11" s="139" t="s">
        <v>125</v>
      </c>
      <c r="B11" s="136" t="s">
        <v>170</v>
      </c>
      <c r="C11" s="136" t="s">
        <v>115</v>
      </c>
      <c r="D11" s="147">
        <v>8280000</v>
      </c>
      <c r="E11" s="145" t="s">
        <v>145</v>
      </c>
      <c r="F11" s="146" t="s">
        <v>129</v>
      </c>
      <c r="G11" s="146" t="s">
        <v>117</v>
      </c>
      <c r="H11" s="146" t="s">
        <v>171</v>
      </c>
      <c r="I11" s="146" t="s">
        <v>171</v>
      </c>
      <c r="J11" s="136"/>
    </row>
    <row r="12" spans="1:10" ht="20.25" customHeight="1">
      <c r="A12" s="139" t="s">
        <v>172</v>
      </c>
      <c r="B12" s="136" t="s">
        <v>170</v>
      </c>
      <c r="C12" s="136" t="s">
        <v>90</v>
      </c>
      <c r="D12" s="147">
        <v>48540000</v>
      </c>
      <c r="E12" s="145" t="s">
        <v>146</v>
      </c>
      <c r="F12" s="146" t="s">
        <v>123</v>
      </c>
      <c r="G12" s="146" t="s">
        <v>117</v>
      </c>
      <c r="H12" s="146" t="s">
        <v>171</v>
      </c>
      <c r="I12" s="146" t="s">
        <v>171</v>
      </c>
      <c r="J12" s="136"/>
    </row>
    <row r="13" spans="1:10" ht="20.25" customHeight="1">
      <c r="A13" s="139"/>
      <c r="B13" s="136"/>
      <c r="C13" s="136"/>
      <c r="D13" s="147"/>
      <c r="E13" s="145"/>
      <c r="F13" s="146"/>
      <c r="G13" s="146"/>
      <c r="H13" s="146"/>
      <c r="I13" s="146"/>
      <c r="J13" s="136"/>
    </row>
    <row r="14" spans="1:10" ht="20.25" customHeight="1">
      <c r="A14" s="139"/>
      <c r="B14" s="136"/>
      <c r="C14" s="136"/>
      <c r="D14" s="147"/>
      <c r="E14" s="145"/>
      <c r="F14" s="146"/>
      <c r="G14" s="146"/>
      <c r="H14" s="146"/>
      <c r="I14" s="146"/>
      <c r="J14" s="136"/>
    </row>
    <row r="15" spans="1:10" ht="20.25" customHeight="1">
      <c r="A15" s="139"/>
      <c r="B15" s="136"/>
      <c r="C15" s="136"/>
      <c r="D15" s="147"/>
      <c r="E15" s="145"/>
      <c r="F15" s="146"/>
      <c r="G15" s="146"/>
      <c r="H15" s="146"/>
      <c r="I15" s="146"/>
      <c r="J15" s="136"/>
    </row>
    <row r="16" spans="1:10" ht="20.25" customHeight="1">
      <c r="A16" s="139"/>
      <c r="B16" s="136"/>
      <c r="C16" s="136"/>
      <c r="D16" s="147"/>
      <c r="E16" s="145"/>
      <c r="F16" s="146"/>
      <c r="G16" s="146"/>
      <c r="H16" s="146"/>
      <c r="I16" s="146"/>
      <c r="J16" s="136"/>
    </row>
    <row r="17" spans="1:10" ht="20.25" customHeight="1">
      <c r="A17" s="139"/>
      <c r="B17" s="136"/>
      <c r="C17" s="136"/>
      <c r="D17" s="147"/>
      <c r="E17" s="145"/>
      <c r="F17" s="146"/>
      <c r="G17" s="146"/>
      <c r="H17" s="146"/>
      <c r="I17" s="146"/>
      <c r="J17" s="136"/>
    </row>
    <row r="18" spans="1:10" ht="20.25" customHeight="1">
      <c r="A18" s="139"/>
      <c r="B18" s="136"/>
      <c r="C18" s="136"/>
      <c r="D18" s="147"/>
      <c r="E18" s="145"/>
      <c r="F18" s="146"/>
      <c r="G18" s="146"/>
      <c r="H18" s="146"/>
      <c r="I18" s="146"/>
      <c r="J18" s="136"/>
    </row>
    <row r="19" spans="1:10" ht="20.25" customHeight="1">
      <c r="A19" s="139"/>
      <c r="B19" s="136"/>
      <c r="C19" s="136"/>
      <c r="D19" s="147"/>
      <c r="E19" s="145"/>
      <c r="F19" s="146"/>
      <c r="G19" s="146"/>
      <c r="H19" s="146"/>
      <c r="I19" s="146"/>
      <c r="J19" s="136"/>
    </row>
    <row r="20" spans="1:10" ht="20.25" customHeight="1">
      <c r="A20" s="139"/>
      <c r="B20" s="136"/>
      <c r="C20" s="136"/>
      <c r="D20" s="147"/>
      <c r="E20" s="145"/>
      <c r="F20" s="146"/>
      <c r="G20" s="146"/>
      <c r="H20" s="146"/>
      <c r="I20" s="146"/>
      <c r="J20" s="136"/>
    </row>
    <row r="21" spans="1:10" ht="20.25" customHeight="1">
      <c r="A21" s="139"/>
      <c r="B21" s="136"/>
      <c r="C21" s="136"/>
      <c r="D21" s="147"/>
      <c r="E21" s="145"/>
      <c r="F21" s="146"/>
      <c r="G21" s="146"/>
      <c r="H21" s="146"/>
      <c r="I21" s="146"/>
      <c r="J21" s="136"/>
    </row>
    <row r="22" spans="1:10" ht="20.25" customHeight="1">
      <c r="A22" s="139"/>
      <c r="B22" s="136"/>
      <c r="C22" s="136"/>
      <c r="D22" s="147"/>
      <c r="E22" s="145"/>
      <c r="F22" s="146"/>
      <c r="G22" s="146"/>
      <c r="H22" s="146"/>
      <c r="I22" s="146"/>
      <c r="J22" s="136"/>
    </row>
    <row r="23" spans="1:10" ht="20.25" customHeight="1">
      <c r="A23" s="139"/>
      <c r="B23" s="136"/>
      <c r="C23" s="136"/>
      <c r="D23" s="147"/>
      <c r="E23" s="145"/>
      <c r="F23" s="146"/>
      <c r="G23" s="146"/>
      <c r="H23" s="146"/>
      <c r="I23" s="146"/>
      <c r="J23" s="136"/>
    </row>
    <row r="24" spans="1:10" ht="20.25" customHeight="1">
      <c r="A24" s="139"/>
      <c r="B24" s="136"/>
      <c r="C24" s="136"/>
      <c r="D24" s="147"/>
      <c r="E24" s="145"/>
      <c r="F24" s="146"/>
      <c r="G24" s="146"/>
      <c r="H24" s="146"/>
      <c r="I24" s="146"/>
      <c r="J24" s="136"/>
    </row>
    <row r="25" spans="1:10" ht="20.25" customHeight="1">
      <c r="A25" s="139"/>
      <c r="B25" s="136"/>
      <c r="C25" s="136"/>
      <c r="D25" s="147"/>
      <c r="E25" s="145"/>
      <c r="F25" s="146"/>
      <c r="G25" s="146"/>
      <c r="H25" s="146"/>
      <c r="I25" s="146"/>
      <c r="J25" s="136"/>
    </row>
    <row r="26" spans="1:10" ht="20.25" customHeight="1">
      <c r="A26" s="139"/>
      <c r="B26" s="136"/>
      <c r="C26" s="136"/>
      <c r="D26" s="147"/>
      <c r="E26" s="145"/>
      <c r="F26" s="146"/>
      <c r="G26" s="146"/>
      <c r="H26" s="146"/>
      <c r="I26" s="146"/>
      <c r="J26" s="136"/>
    </row>
  </sheetData>
  <mergeCells count="2">
    <mergeCell ref="A1:J1"/>
    <mergeCell ref="I2:J2"/>
  </mergeCells>
  <phoneticPr fontId="3" type="noConversion"/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6"/>
  <sheetViews>
    <sheetView workbookViewId="0">
      <selection activeCell="B25" sqref="B25"/>
    </sheetView>
  </sheetViews>
  <sheetFormatPr defaultRowHeight="13.5"/>
  <cols>
    <col min="1" max="1" width="14.88671875" style="11" customWidth="1"/>
    <col min="2" max="2" width="25.33203125" style="11" bestFit="1" customWidth="1"/>
    <col min="3" max="3" width="4.109375" style="142" customWidth="1"/>
    <col min="4" max="4" width="9.5546875" style="11" customWidth="1"/>
    <col min="5" max="5" width="8.88671875" style="11" customWidth="1"/>
    <col min="6" max="6" width="24.5546875" style="36" customWidth="1"/>
    <col min="7" max="7" width="18.109375" style="36" bestFit="1" customWidth="1"/>
    <col min="8" max="8" width="8.44140625" style="144" customWidth="1"/>
  </cols>
  <sheetData>
    <row r="1" spans="1:8" ht="25.5">
      <c r="A1" s="171" t="s">
        <v>20</v>
      </c>
      <c r="B1" s="171"/>
      <c r="C1" s="171"/>
      <c r="D1" s="171"/>
      <c r="E1" s="171"/>
      <c r="F1" s="171"/>
      <c r="G1" s="171"/>
      <c r="H1" s="171"/>
    </row>
    <row r="2" spans="1:8" ht="25.5">
      <c r="A2" s="172" t="s">
        <v>87</v>
      </c>
      <c r="B2" s="172"/>
      <c r="C2" s="141"/>
      <c r="D2" s="3"/>
      <c r="E2" s="3"/>
      <c r="F2" s="35"/>
      <c r="G2" s="173" t="s">
        <v>4</v>
      </c>
      <c r="H2" s="173"/>
    </row>
    <row r="3" spans="1:8" ht="26.25" customHeight="1">
      <c r="A3" s="13" t="s">
        <v>5</v>
      </c>
      <c r="B3" s="14" t="s">
        <v>6</v>
      </c>
      <c r="C3" s="14" t="s">
        <v>94</v>
      </c>
      <c r="D3" s="14" t="s">
        <v>21</v>
      </c>
      <c r="E3" s="14" t="s">
        <v>22</v>
      </c>
      <c r="F3" s="14" t="s">
        <v>23</v>
      </c>
      <c r="G3" s="14" t="s">
        <v>24</v>
      </c>
      <c r="H3" s="14" t="s">
        <v>2</v>
      </c>
    </row>
    <row r="4" spans="1:8" ht="18" customHeight="1">
      <c r="A4" s="134" t="s">
        <v>87</v>
      </c>
      <c r="B4" s="138" t="s">
        <v>102</v>
      </c>
      <c r="C4" s="135" t="s">
        <v>170</v>
      </c>
      <c r="D4" s="134" t="s">
        <v>174</v>
      </c>
      <c r="E4" s="140">
        <v>485120</v>
      </c>
      <c r="F4" s="135" t="s">
        <v>91</v>
      </c>
      <c r="G4" s="135" t="s">
        <v>92</v>
      </c>
      <c r="H4" s="21"/>
    </row>
    <row r="5" spans="1:8" ht="18" customHeight="1">
      <c r="A5" s="134" t="s">
        <v>87</v>
      </c>
      <c r="B5" s="139" t="s">
        <v>101</v>
      </c>
      <c r="C5" s="135" t="s">
        <v>170</v>
      </c>
      <c r="D5" s="137" t="s">
        <v>175</v>
      </c>
      <c r="E5" s="140">
        <v>285000</v>
      </c>
      <c r="F5" s="135" t="s">
        <v>106</v>
      </c>
      <c r="G5" s="135" t="s">
        <v>107</v>
      </c>
      <c r="H5" s="21"/>
    </row>
    <row r="6" spans="1:8" ht="18" customHeight="1">
      <c r="A6" s="134" t="s">
        <v>87</v>
      </c>
      <c r="B6" s="139" t="s">
        <v>100</v>
      </c>
      <c r="C6" s="135" t="s">
        <v>170</v>
      </c>
      <c r="D6" s="137" t="s">
        <v>175</v>
      </c>
      <c r="E6" s="140">
        <v>180000</v>
      </c>
      <c r="F6" s="135" t="s">
        <v>108</v>
      </c>
      <c r="G6" s="135" t="s">
        <v>109</v>
      </c>
      <c r="H6" s="21"/>
    </row>
    <row r="7" spans="1:8" ht="18" customHeight="1">
      <c r="A7" s="134" t="s">
        <v>87</v>
      </c>
      <c r="B7" s="139" t="s">
        <v>99</v>
      </c>
      <c r="C7" s="135" t="s">
        <v>170</v>
      </c>
      <c r="D7" s="137" t="s">
        <v>175</v>
      </c>
      <c r="E7" s="140">
        <v>150000</v>
      </c>
      <c r="F7" s="136" t="s">
        <v>110</v>
      </c>
      <c r="G7" s="136" t="s">
        <v>111</v>
      </c>
      <c r="H7" s="21"/>
    </row>
    <row r="8" spans="1:8" ht="18" customHeight="1">
      <c r="A8" s="134" t="s">
        <v>87</v>
      </c>
      <c r="B8" s="139" t="s">
        <v>132</v>
      </c>
      <c r="C8" s="135" t="s">
        <v>170</v>
      </c>
      <c r="D8" s="137" t="s">
        <v>175</v>
      </c>
      <c r="E8" s="140">
        <v>346800</v>
      </c>
      <c r="F8" s="135" t="s">
        <v>106</v>
      </c>
      <c r="G8" s="136" t="s">
        <v>112</v>
      </c>
      <c r="H8" s="21"/>
    </row>
    <row r="9" spans="1:8" ht="18" customHeight="1">
      <c r="A9" s="134" t="s">
        <v>87</v>
      </c>
      <c r="B9" s="139" t="s">
        <v>97</v>
      </c>
      <c r="C9" s="135" t="s">
        <v>170</v>
      </c>
      <c r="D9" s="137" t="s">
        <v>177</v>
      </c>
      <c r="E9" s="140">
        <v>330000</v>
      </c>
      <c r="F9" s="136" t="s">
        <v>113</v>
      </c>
      <c r="G9" s="136" t="s">
        <v>114</v>
      </c>
      <c r="H9" s="21"/>
    </row>
    <row r="10" spans="1:8" ht="18" customHeight="1">
      <c r="A10" s="134" t="s">
        <v>87</v>
      </c>
      <c r="B10" s="139" t="s">
        <v>95</v>
      </c>
      <c r="C10" s="135" t="s">
        <v>170</v>
      </c>
      <c r="D10" s="137" t="s">
        <v>176</v>
      </c>
      <c r="E10" s="140">
        <v>8266460</v>
      </c>
      <c r="F10" s="136" t="s">
        <v>130</v>
      </c>
      <c r="G10" s="136" t="s">
        <v>122</v>
      </c>
      <c r="H10" s="21"/>
    </row>
    <row r="11" spans="1:8" ht="18" customHeight="1">
      <c r="A11" s="134" t="s">
        <v>87</v>
      </c>
      <c r="B11" s="139" t="s">
        <v>104</v>
      </c>
      <c r="C11" s="135" t="s">
        <v>170</v>
      </c>
      <c r="D11" s="137" t="s">
        <v>178</v>
      </c>
      <c r="E11" s="140">
        <v>10000</v>
      </c>
      <c r="F11" s="136" t="s">
        <v>93</v>
      </c>
      <c r="G11" s="136" t="s">
        <v>115</v>
      </c>
      <c r="H11" s="21"/>
    </row>
    <row r="12" spans="1:8" ht="18" customHeight="1">
      <c r="A12" s="134" t="s">
        <v>87</v>
      </c>
      <c r="B12" s="139" t="s">
        <v>104</v>
      </c>
      <c r="C12" s="135" t="s">
        <v>170</v>
      </c>
      <c r="D12" s="137" t="s">
        <v>178</v>
      </c>
      <c r="E12" s="140">
        <v>650000</v>
      </c>
      <c r="F12" s="136" t="s">
        <v>93</v>
      </c>
      <c r="G12" s="136" t="s">
        <v>115</v>
      </c>
      <c r="H12" s="21" t="s">
        <v>131</v>
      </c>
    </row>
    <row r="13" spans="1:8" ht="18" customHeight="1">
      <c r="A13" s="134" t="s">
        <v>87</v>
      </c>
      <c r="B13" s="139" t="s">
        <v>105</v>
      </c>
      <c r="C13" s="135" t="s">
        <v>170</v>
      </c>
      <c r="D13" s="137" t="s">
        <v>178</v>
      </c>
      <c r="E13" s="140">
        <v>295200</v>
      </c>
      <c r="F13" s="136" t="s">
        <v>93</v>
      </c>
      <c r="G13" s="136" t="s">
        <v>90</v>
      </c>
      <c r="H13" s="21"/>
    </row>
    <row r="14" spans="1:8" ht="18" customHeight="1">
      <c r="A14" s="134" t="s">
        <v>87</v>
      </c>
      <c r="B14" s="139" t="s">
        <v>105</v>
      </c>
      <c r="C14" s="135" t="s">
        <v>170</v>
      </c>
      <c r="D14" s="137" t="s">
        <v>178</v>
      </c>
      <c r="E14" s="140">
        <v>2730600</v>
      </c>
      <c r="F14" s="136" t="s">
        <v>93</v>
      </c>
      <c r="G14" s="136" t="s">
        <v>90</v>
      </c>
      <c r="H14" s="21" t="s">
        <v>131</v>
      </c>
    </row>
    <row r="15" spans="1:8" ht="18" customHeight="1">
      <c r="A15" s="130"/>
      <c r="B15" s="131"/>
      <c r="C15" s="136"/>
      <c r="D15" s="133"/>
      <c r="E15" s="132"/>
      <c r="F15" s="131"/>
      <c r="G15" s="131"/>
      <c r="H15" s="143"/>
    </row>
    <row r="16" spans="1:8">
      <c r="D16" s="23"/>
      <c r="E16" s="23"/>
      <c r="F16" s="37"/>
    </row>
  </sheetData>
  <mergeCells count="3">
    <mergeCell ref="A1:H1"/>
    <mergeCell ref="A2:B2"/>
    <mergeCell ref="G2:H2"/>
  </mergeCells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9</vt:i4>
      </vt:variant>
    </vt:vector>
  </HeadingPairs>
  <TitlesOfParts>
    <vt:vector size="9" baseType="lpstr">
      <vt:lpstr>물품발주계획</vt:lpstr>
      <vt:lpstr>용역발주계획</vt:lpstr>
      <vt:lpstr>공사발주계획</vt:lpstr>
      <vt:lpstr>입찰현황</vt:lpstr>
      <vt:lpstr>개찰현황</vt:lpstr>
      <vt:lpstr>계약현황공개</vt:lpstr>
      <vt:lpstr>수의계약현황공개</vt:lpstr>
      <vt:lpstr>준공검사현황</vt:lpstr>
      <vt:lpstr>대금지급현황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Owner</cp:lastModifiedBy>
  <cp:lastPrinted>2016-11-03T01:28:32Z</cp:lastPrinted>
  <dcterms:created xsi:type="dcterms:W3CDTF">2014-01-20T06:24:27Z</dcterms:created>
  <dcterms:modified xsi:type="dcterms:W3CDTF">2018-01-02T06:00:25Z</dcterms:modified>
</cp:coreProperties>
</file>