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장일석\105.계약관련\계약현황공개\"/>
    </mc:Choice>
  </mc:AlternateContent>
  <bookViews>
    <workbookView xWindow="0" yWindow="0" windowWidth="24165" windowHeight="11235" tabRatio="866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계약현황공개!$A$2:$E$16</definedName>
    <definedName name="_xlnm._FilterDatabase" localSheetId="8" hidden="1">수의계약현황공개!$A$2:$F$22</definedName>
  </definedNames>
  <calcPr calcId="162913"/>
</workbook>
</file>

<file path=xl/calcChain.xml><?xml version="1.0" encoding="utf-8"?>
<calcChain xmlns="http://schemas.openxmlformats.org/spreadsheetml/2006/main">
  <c r="F6" i="9" l="1"/>
  <c r="C5" i="8"/>
  <c r="C12" i="8" l="1"/>
  <c r="F14" i="6" l="1"/>
  <c r="F5" i="6" l="1"/>
  <c r="H5" i="6" s="1"/>
  <c r="F6" i="6"/>
  <c r="H6" i="6" s="1"/>
  <c r="F7" i="6"/>
  <c r="H7" i="6" s="1"/>
  <c r="F8" i="6"/>
  <c r="H8" i="6" s="1"/>
  <c r="F9" i="6"/>
  <c r="H9" i="6" s="1"/>
  <c r="F10" i="6"/>
  <c r="H10" i="6" s="1"/>
  <c r="F13" i="6"/>
  <c r="H13" i="6" s="1"/>
  <c r="F4" i="6"/>
  <c r="H4" i="6" s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<sst xmlns="http://schemas.openxmlformats.org/spreadsheetml/2006/main" count="400" uniqueCount="242">
  <si>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</si>
  <si>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</si>
  <si>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</si>
  <si>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</si>
  <si>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</si>
  <si>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</si>
  <si>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</si>
  <si>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</si>
  <si>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</si>
  <si>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</si>
  <si>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</si>
  <si>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</si>
  <si>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</si>
  <si>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</si>
  <si>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</si>
  <si>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</si>
  <si>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</si>
  <si>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</si>
  <si>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</si>
  <si>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</si>
  <si>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</si>
  <si>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</si>
  <si>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</si>
  <si>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</si>
  <si>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</si>
  <si>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</si>
  <si>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</si>
  <si>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</si>
  <si>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</si>
  <si>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</si>
  <si>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</si>
  <si>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</si>
  <si>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</si>
  <si>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</si>
  <si>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</si>
  <si>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</si>
  <si>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</si>
  <si>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</si>
  <si>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</si>
  <si>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</si>
  <si>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</si>
  <si>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</si>
  <si>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</si>
  <si>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</si>
  <si>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</si>
  <si>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</si>
  <si>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</si>
  <si>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</si>
  <si>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</si>
  <si>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</si>
  <si>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</si>
  <si>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</si>
  <si>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</si>
  <si>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</si>
  <si>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</si>
  <si>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</si>
  <si>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</si>
  <si>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</si>
  <si>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</si>
  <si>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</si>
  <si>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</si>
  <si>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</si>
  <si>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</si>
  <si>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</si>
  <si>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</si>
  <si>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</si>
  <si>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</si>
  <si>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</si>
  <si>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</si>
  <si>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</si>
  <si>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</si>
  <si>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</si>
  <si>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</si>
  <si>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</si>
  <si>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</si>
  <si>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</si>
  <si>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</si>
  <si>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</si>
  <si>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</si>
  <si>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</si>
  <si>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</si>
  <si>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</si>
  <si>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</si>
  <si>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</si>
  <si>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</si>
  <si>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</si>
  <si>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</si>
  <si>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</si>
  <si>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</si>
  <si>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</si>
  <si>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</si>
  <si>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</si>
  <si>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</si>
  <si>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</si>
  <si>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</si>
  <si>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</si>
  <si>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</si>
  <si>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</si>
  <si>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</si>
  <si>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</si>
  <si>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</si>
  <si>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</si>
  <si>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</si>
  <si>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</si>
  <si>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</si>
  <si>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</si>
  <si>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</si>
  <si>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</si>
  <si>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</si>
  <si>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</si>
  <si>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</si>
  <si>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</si>
  <si>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</si>
  <si>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</si>
  <si>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</si>
  <si>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</si>
  <si>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</si>
  <si>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</si>
  <si>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</si>
  <si>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</si>
  <si>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</si>
  <si>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</si>
  <si>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</si>
  <si>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</si>
  <si>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</si>
  <si>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</si>
  <si>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</si>
  <si>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</si>
  <si>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</si>
  <si>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</si>
  <si>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</si>
  <si>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</si>
  <si>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</si>
  <si>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</si>
  <si>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</si>
  <si>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</si>
  <si>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</si>
  <si>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</si>
  <si>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</si>
  <si>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</si>
  <si>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</si>
  <si>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</si>
  <si>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</si>
  <si>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</si>
  <si>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</si>
  <si>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</si>
  <si>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</si>
  <si>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</si>
  <si>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</si>
  <si>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2021.01.05.</t>
  </si>
  <si>
    <t>2021.01.06.</t>
  </si>
  <si>
    <t>2021.12.31.</t>
  </si>
  <si>
    <t>수의단가</t>
  </si>
  <si>
    <t>식</t>
  </si>
  <si>
    <t>해당사항 없음</t>
    <phoneticPr fontId="4" type="noConversion"/>
  </si>
  <si>
    <t>8월</t>
    <phoneticPr fontId="4" type="noConversion"/>
  </si>
  <si>
    <t>2021년</t>
    <phoneticPr fontId="4" type="noConversion"/>
  </si>
  <si>
    <t>8월</t>
    <phoneticPr fontId="4" type="noConversion"/>
  </si>
  <si>
    <t>방과후아카데미 이전 설치</t>
    <phoneticPr fontId="4" type="noConversion"/>
  </si>
  <si>
    <t>수의</t>
    <phoneticPr fontId="4" type="noConversion"/>
  </si>
  <si>
    <t>기획운영팀</t>
    <phoneticPr fontId="4" type="noConversion"/>
  </si>
  <si>
    <t>임흥국</t>
    <phoneticPr fontId="4" type="noConversion"/>
  </si>
  <si>
    <t>031-729-9416</t>
    <phoneticPr fontId="4" type="noConversion"/>
  </si>
  <si>
    <t>031-729-9416</t>
    <phoneticPr fontId="4" type="noConversion"/>
  </si>
  <si>
    <t>시설물 개선공사</t>
    <phoneticPr fontId="4" type="noConversion"/>
  </si>
  <si>
    <t>건축</t>
    <phoneticPr fontId="4" type="noConversion"/>
  </si>
  <si>
    <t>수의계약</t>
    <phoneticPr fontId="4" type="noConversion"/>
  </si>
  <si>
    <t>기획운영팀</t>
    <phoneticPr fontId="4" type="noConversion"/>
  </si>
  <si>
    <t>기획운영팀</t>
    <phoneticPr fontId="4" type="noConversion"/>
  </si>
  <si>
    <t>임흥국</t>
    <phoneticPr fontId="4" type="noConversion"/>
  </si>
  <si>
    <t>방과후아카데미 조성 전기공사</t>
    <phoneticPr fontId="4" type="noConversion"/>
  </si>
  <si>
    <t>전기</t>
    <phoneticPr fontId="4" type="noConversion"/>
  </si>
  <si>
    <t>탕빈실 및 위생설비 개선공사</t>
    <phoneticPr fontId="4" type="noConversion"/>
  </si>
  <si>
    <t>기계</t>
    <phoneticPr fontId="4" type="noConversion"/>
  </si>
  <si>
    <t>사무실 네트워크작업</t>
    <phoneticPr fontId="4" type="noConversion"/>
  </si>
  <si>
    <t>통신</t>
    <phoneticPr fontId="4" type="noConversion"/>
  </si>
  <si>
    <t>2층 냉난방기  이설</t>
    <phoneticPr fontId="4" type="noConversion"/>
  </si>
  <si>
    <t xml:space="preserve"> 콘테이너 상부 인조 정원 조성</t>
    <phoneticPr fontId="4" type="noConversion"/>
  </si>
  <si>
    <t>건축</t>
  </si>
  <si>
    <t>수의</t>
  </si>
  <si>
    <t>기획운영팀</t>
    <phoneticPr fontId="4" type="noConversion"/>
  </si>
  <si>
    <t>임흥국</t>
    <phoneticPr fontId="4" type="noConversion"/>
  </si>
  <si>
    <t>031-729-9416</t>
    <phoneticPr fontId="4" type="noConversion"/>
  </si>
  <si>
    <t>공정무역 홍보관 &amp; 공정카페 조성공사</t>
    <phoneticPr fontId="4" type="noConversion"/>
  </si>
  <si>
    <t>㈜ 동화에스앤디</t>
    <phoneticPr fontId="4" type="noConversion"/>
  </si>
  <si>
    <t>2021.05.27.</t>
    <phoneticPr fontId="4" type="noConversion"/>
  </si>
  <si>
    <t>2021.06.07.</t>
    <phoneticPr fontId="4" type="noConversion"/>
  </si>
  <si>
    <t>2021.07.04.</t>
    <phoneticPr fontId="4" type="noConversion"/>
  </si>
  <si>
    <t>2021.07.12.</t>
    <phoneticPr fontId="4" type="noConversion"/>
  </si>
  <si>
    <t>2021.07.12.</t>
    <phoneticPr fontId="4" type="noConversion"/>
  </si>
  <si>
    <t>공정카페 전기공사</t>
    <phoneticPr fontId="4" type="noConversion"/>
  </si>
  <si>
    <t>경일전기소방㈜</t>
    <phoneticPr fontId="4" type="noConversion"/>
  </si>
  <si>
    <t>2021.06.02.</t>
    <phoneticPr fontId="4" type="noConversion"/>
  </si>
  <si>
    <t>2021.07.12.</t>
    <phoneticPr fontId="4" type="noConversion"/>
  </si>
  <si>
    <t>2021.06.14.</t>
    <phoneticPr fontId="4" type="noConversion"/>
  </si>
  <si>
    <t>2021.07.09.</t>
    <phoneticPr fontId="4" type="noConversion"/>
  </si>
  <si>
    <t>냉난방기 이설설치</t>
    <phoneticPr fontId="4" type="noConversion"/>
  </si>
  <si>
    <t>태연공조</t>
    <phoneticPr fontId="4" type="noConversion"/>
  </si>
  <si>
    <t>2021.07.23.</t>
    <phoneticPr fontId="4" type="noConversion"/>
  </si>
  <si>
    <t>2021.07.25.</t>
    <phoneticPr fontId="4" type="noConversion"/>
  </si>
  <si>
    <t>2021.07.30.</t>
    <phoneticPr fontId="4" type="noConversion"/>
  </si>
  <si>
    <t>2021.07.26.</t>
    <phoneticPr fontId="4" type="noConversion"/>
  </si>
  <si>
    <t>공정카페 냉난방기 구입</t>
    <phoneticPr fontId="4" type="noConversion"/>
  </si>
  <si>
    <t>서울지방조달청</t>
    <phoneticPr fontId="4" type="noConversion"/>
  </si>
  <si>
    <t>영상설비 구입</t>
    <phoneticPr fontId="4" type="noConversion"/>
  </si>
  <si>
    <t>서울지방조달청</t>
    <phoneticPr fontId="4" type="noConversion"/>
  </si>
  <si>
    <t>사무용 의자 구입</t>
    <phoneticPr fontId="4" type="noConversion"/>
  </si>
  <si>
    <t>서울지방조달청</t>
    <phoneticPr fontId="4" type="noConversion"/>
  </si>
  <si>
    <t>수의 1인 견적</t>
  </si>
  <si>
    <t>일반</t>
  </si>
  <si>
    <t>소액수의</t>
  </si>
  <si>
    <t>2021.07.23.~2021.07.26.</t>
    <phoneticPr fontId="4" type="noConversion"/>
  </si>
  <si>
    <t>2021.07.26.</t>
    <phoneticPr fontId="4" type="noConversion"/>
  </si>
  <si>
    <t>태연공조</t>
    <phoneticPr fontId="4" type="noConversion"/>
  </si>
  <si>
    <t>경기 광주시 오포읍 봉골리 79</t>
    <phoneticPr fontId="4" type="noConversion"/>
  </si>
  <si>
    <t>지방자치단체를 당사자로 하는 계약에 관한 법률 시행령 제25조1항에 의한 수의계약</t>
    <phoneticPr fontId="4" type="noConversion"/>
  </si>
  <si>
    <t>냉난방기 이설설치</t>
    <phoneticPr fontId="4" type="noConversion"/>
  </si>
  <si>
    <t>2021.07.23.</t>
    <phoneticPr fontId="4" type="noConversion"/>
  </si>
  <si>
    <t>2021.07.23.~07.26.</t>
    <phoneticPr fontId="4" type="noConversion"/>
  </si>
  <si>
    <t>박주윤</t>
    <phoneticPr fontId="4" type="noConversion"/>
  </si>
  <si>
    <t>태연공조</t>
    <phoneticPr fontId="4" type="noConversion"/>
  </si>
  <si>
    <t>2021.07.31.</t>
    <phoneticPr fontId="4" type="noConversion"/>
  </si>
  <si>
    <t>2021.07.31.</t>
    <phoneticPr fontId="4" type="noConversion"/>
  </si>
  <si>
    <t>물품 발주계획(8월)</t>
    <phoneticPr fontId="4" type="noConversion"/>
  </si>
  <si>
    <t>용역 발주계획(8월)</t>
    <phoneticPr fontId="4" type="noConversion"/>
  </si>
  <si>
    <t>공사 발주계획(8월)</t>
    <phoneticPr fontId="4" type="noConversion"/>
  </si>
  <si>
    <t>계약현황</t>
    <phoneticPr fontId="4" type="noConversion"/>
  </si>
  <si>
    <t>서울지방조달청</t>
    <phoneticPr fontId="4" type="noConversion"/>
  </si>
  <si>
    <t>서울 서초구 반포대로 217(반포동 520-3)</t>
    <phoneticPr fontId="4" type="noConversion"/>
  </si>
  <si>
    <t>스마트 보드 구입</t>
    <phoneticPr fontId="4" type="noConversion"/>
  </si>
  <si>
    <t>2021.07.11.</t>
    <phoneticPr fontId="4" type="noConversion"/>
  </si>
  <si>
    <t>2021.07.11~2021.08.05.</t>
    <phoneticPr fontId="4" type="noConversion"/>
  </si>
  <si>
    <t>2021.07.20.</t>
    <phoneticPr fontId="4" type="noConversion"/>
  </si>
  <si>
    <t>공정카페 냉난방기 구입</t>
    <phoneticPr fontId="4" type="noConversion"/>
  </si>
  <si>
    <t>계약기간</t>
    <phoneticPr fontId="4" type="noConversion"/>
  </si>
  <si>
    <t>대표자</t>
    <phoneticPr fontId="4" type="noConversion"/>
  </si>
  <si>
    <t>서울지방조달청장</t>
    <phoneticPr fontId="4" type="noConversion"/>
  </si>
  <si>
    <t>수의계약사유</t>
    <phoneticPr fontId="4" type="noConversion"/>
  </si>
  <si>
    <t>지방자치단체를 당사자로 하는 계약에 관한 법률 시행령 제25조1항에 의한 수의계약</t>
    <phoneticPr fontId="4" type="noConversion"/>
  </si>
  <si>
    <t>분당서현청소년수련관</t>
    <phoneticPr fontId="4" type="noConversion"/>
  </si>
  <si>
    <t>2021.07.11.~
2021.08.05.</t>
    <phoneticPr fontId="4" type="noConversion"/>
  </si>
  <si>
    <t>스마트보드 구입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</si>
</sst>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굴림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0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177" fontId="8" fillId="0" borderId="33" xfId="0" quotePrefix="1" applyNumberFormat="1" applyFont="1" applyBorder="1" applyAlignment="1">
      <alignment horizontal="center" vertical="center" shrinkToFit="1"/>
    </xf>
    <xf numFmtId="178" fontId="9" fillId="0" borderId="33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/>
    <xf numFmtId="0" fontId="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21" xfId="0" quotePrefix="1" applyNumberFormat="1" applyFont="1" applyFill="1" applyBorder="1" applyAlignment="1" applyProtection="1">
      <alignment horizontal="left" vertical="center"/>
    </xf>
    <xf numFmtId="0" fontId="0" fillId="0" borderId="21" xfId="0" applyNumberFormat="1" applyFont="1" applyFill="1" applyBorder="1" applyAlignment="1" applyProtection="1">
      <alignment vertical="center"/>
    </xf>
    <xf numFmtId="0" fontId="0" fillId="0" borderId="21" xfId="0" applyNumberFormat="1" applyFont="1" applyFill="1" applyBorder="1" applyAlignment="1" applyProtection="1"/>
    <xf numFmtId="0" fontId="0" fillId="0" borderId="22" xfId="0" applyNumberFormat="1" applyFont="1" applyFill="1" applyBorder="1" applyAlignment="1" applyProtection="1"/>
    <xf numFmtId="0" fontId="9" fillId="0" borderId="21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9" fillId="0" borderId="33" xfId="1" applyFont="1" applyFill="1" applyBorder="1" applyAlignment="1" applyProtection="1">
      <alignment horizontal="center" vertical="center"/>
    </xf>
    <xf numFmtId="177" fontId="26" fillId="0" borderId="1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8" fillId="4" borderId="35" xfId="0" applyNumberFormat="1" applyFont="1" applyFill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center" vertical="center"/>
    </xf>
    <xf numFmtId="0" fontId="8" fillId="4" borderId="37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3" fillId="0" borderId="0" xfId="0" applyFont="1" applyAlignment="1">
      <alignment vertical="center" shrinkToFit="1"/>
    </xf>
    <xf numFmtId="0" fontId="24" fillId="0" borderId="34" xfId="11" applyFont="1" applyFill="1" applyBorder="1" applyAlignment="1">
      <alignment horizontal="center" vertical="center" shrinkToFit="1"/>
    </xf>
    <xf numFmtId="179" fontId="8" fillId="0" borderId="34" xfId="12" applyNumberFormat="1" applyFont="1" applyFill="1" applyBorder="1" applyAlignment="1">
      <alignment vertical="center" wrapText="1"/>
    </xf>
    <xf numFmtId="38" fontId="24" fillId="0" borderId="34" xfId="2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left" vertical="center" shrinkToFit="1"/>
    </xf>
    <xf numFmtId="177" fontId="8" fillId="0" borderId="36" xfId="0" applyNumberFormat="1" applyFont="1" applyFill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left" vertical="center" wrapText="1" shrinkToFit="1"/>
    </xf>
    <xf numFmtId="177" fontId="8" fillId="0" borderId="37" xfId="0" applyNumberFormat="1" applyFont="1" applyFill="1" applyBorder="1" applyAlignment="1">
      <alignment horizontal="left" vertical="center" shrinkToFit="1"/>
    </xf>
    <xf numFmtId="0" fontId="24" fillId="0" borderId="38" xfId="11" applyFont="1" applyFill="1" applyBorder="1" applyAlignment="1">
      <alignment horizontal="center" vertical="center" shrinkToFit="1"/>
    </xf>
    <xf numFmtId="179" fontId="8" fillId="0" borderId="38" xfId="12" applyNumberFormat="1" applyFont="1" applyFill="1" applyBorder="1" applyAlignment="1">
      <alignment vertical="center" wrapText="1"/>
    </xf>
    <xf numFmtId="177" fontId="8" fillId="0" borderId="39" xfId="0" applyNumberFormat="1" applyFont="1" applyFill="1" applyBorder="1" applyAlignment="1">
      <alignment horizontal="left" vertical="center" shrinkToFit="1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 wrapText="1"/>
    </xf>
    <xf numFmtId="49" fontId="8" fillId="2" borderId="48" xfId="0" applyNumberFormat="1" applyFont="1" applyFill="1" applyBorder="1" applyAlignment="1" applyProtection="1">
      <alignment horizontal="center" vertical="center"/>
    </xf>
    <xf numFmtId="178" fontId="8" fillId="0" borderId="38" xfId="0" applyNumberFormat="1" applyFont="1" applyFill="1" applyBorder="1" applyAlignment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 shrinkToFit="1"/>
    </xf>
    <xf numFmtId="177" fontId="8" fillId="0" borderId="38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176" fontId="20" fillId="3" borderId="24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38" xfId="0" applyFont="1" applyFill="1" applyBorder="1" applyAlignment="1">
      <alignment horizontal="center" vertical="center"/>
    </xf>
    <xf numFmtId="176" fontId="20" fillId="4" borderId="38" xfId="0" applyNumberFormat="1" applyFont="1" applyFill="1" applyBorder="1" applyAlignment="1">
      <alignment horizontal="right" vertical="center" wrapText="1"/>
    </xf>
    <xf numFmtId="0" fontId="20" fillId="4" borderId="39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0" fontId="20" fillId="4" borderId="38" xfId="0" quotePrefix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9" fillId="4" borderId="36" xfId="0" applyFont="1" applyFill="1" applyBorder="1" applyAlignment="1">
      <alignment horizontal="center" vertical="center" shrinkToFit="1"/>
    </xf>
    <xf numFmtId="0" fontId="29" fillId="4" borderId="35" xfId="0" applyFont="1" applyFill="1" applyBorder="1" applyAlignment="1">
      <alignment horizontal="center" vertical="center" shrinkToFit="1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41" fontId="29" fillId="4" borderId="34" xfId="5952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vertical="center" shrinkToFit="1"/>
    </xf>
    <xf numFmtId="180" fontId="29" fillId="4" borderId="34" xfId="0" applyNumberFormat="1" applyFont="1" applyFill="1" applyBorder="1" applyAlignment="1">
      <alignment horizontal="center" vertical="center" shrinkToFit="1"/>
    </xf>
    <xf numFmtId="0" fontId="16" fillId="2" borderId="57" xfId="0" applyFont="1" applyFill="1" applyBorder="1" applyAlignment="1">
      <alignment horizontal="center" vertical="center" wrapText="1"/>
    </xf>
    <xf numFmtId="3" fontId="17" fillId="0" borderId="55" xfId="0" applyNumberFormat="1" applyFont="1" applyBorder="1" applyAlignment="1">
      <alignment horizontal="right" vertical="center" shrinkToFit="1"/>
    </xf>
    <xf numFmtId="0" fontId="19" fillId="0" borderId="58" xfId="0" applyFont="1" applyBorder="1" applyAlignment="1">
      <alignment horizontal="center" vertical="center" shrinkToFit="1"/>
    </xf>
    <xf numFmtId="0" fontId="16" fillId="2" borderId="50" xfId="0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shrinkToFit="1"/>
    </xf>
    <xf numFmtId="0" fontId="16" fillId="2" borderId="57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0" fillId="0" borderId="0" xfId="0"/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/>
    </xf>
    <xf numFmtId="176" fontId="20" fillId="0" borderId="60" xfId="0" applyNumberFormat="1" applyFont="1" applyFill="1" applyBorder="1" applyAlignment="1">
      <alignment horizontal="center" vertical="center" wrapText="1"/>
    </xf>
    <xf numFmtId="176" fontId="20" fillId="0" borderId="60" xfId="0" applyNumberFormat="1" applyFont="1" applyFill="1" applyBorder="1" applyAlignment="1">
      <alignment horizontal="center" vertical="center" shrinkToFit="1"/>
    </xf>
    <xf numFmtId="176" fontId="20" fillId="0" borderId="60" xfId="0" applyNumberFormat="1" applyFont="1" applyFill="1" applyBorder="1" applyAlignment="1">
      <alignment horizontal="center" vertical="center"/>
    </xf>
    <xf numFmtId="176" fontId="20" fillId="0" borderId="61" xfId="0" applyNumberFormat="1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176" fontId="20" fillId="0" borderId="41" xfId="0" applyNumberFormat="1" applyFont="1" applyFill="1" applyBorder="1" applyAlignment="1">
      <alignment horizontal="center" vertical="center" wrapText="1"/>
    </xf>
    <xf numFmtId="176" fontId="20" fillId="0" borderId="41" xfId="0" applyNumberFormat="1" applyFont="1" applyFill="1" applyBorder="1" applyAlignment="1">
      <alignment horizontal="center" vertical="center" shrinkToFit="1"/>
    </xf>
    <xf numFmtId="176" fontId="20" fillId="0" borderId="41" xfId="0" applyNumberFormat="1" applyFont="1" applyFill="1" applyBorder="1" applyAlignment="1">
      <alignment horizontal="center" vertical="center"/>
    </xf>
    <xf numFmtId="176" fontId="20" fillId="0" borderId="42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 wrapText="1"/>
    </xf>
    <xf numFmtId="176" fontId="20" fillId="0" borderId="36" xfId="0" applyNumberFormat="1" applyFont="1" applyFill="1" applyBorder="1" applyAlignment="1">
      <alignment horizontal="center" vertical="center"/>
    </xf>
    <xf numFmtId="0" fontId="31" fillId="0" borderId="0" xfId="0" applyFont="1"/>
    <xf numFmtId="0" fontId="32" fillId="4" borderId="59" xfId="0" applyFont="1" applyFill="1" applyBorder="1" applyAlignment="1">
      <alignment horizontal="center" vertical="center" shrinkToFit="1"/>
    </xf>
    <xf numFmtId="180" fontId="32" fillId="4" borderId="60" xfId="0" applyNumberFormat="1" applyFont="1" applyFill="1" applyBorder="1" applyAlignment="1">
      <alignment horizontal="center" vertical="center" shrinkToFit="1"/>
    </xf>
    <xf numFmtId="0" fontId="32" fillId="4" borderId="40" xfId="0" applyFont="1" applyFill="1" applyBorder="1" applyAlignment="1">
      <alignment horizontal="center" vertical="center" shrinkToFit="1"/>
    </xf>
    <xf numFmtId="180" fontId="32" fillId="4" borderId="41" xfId="0" applyNumberFormat="1" applyFont="1" applyFill="1" applyBorder="1" applyAlignment="1">
      <alignment horizontal="center" vertical="center" shrinkToFit="1"/>
    </xf>
    <xf numFmtId="0" fontId="32" fillId="4" borderId="62" xfId="0" applyFont="1" applyFill="1" applyBorder="1" applyAlignment="1">
      <alignment horizontal="center" vertical="center" shrinkToFit="1"/>
    </xf>
    <xf numFmtId="180" fontId="32" fillId="4" borderId="63" xfId="0" applyNumberFormat="1" applyFont="1" applyFill="1" applyBorder="1" applyAlignment="1">
      <alignment horizontal="center" vertical="center" shrinkToFit="1"/>
    </xf>
    <xf numFmtId="0" fontId="20" fillId="0" borderId="38" xfId="0" applyNumberFormat="1" applyFont="1" applyBorder="1" applyAlignment="1">
      <alignment horizontal="center" vertical="center" shrinkToFit="1"/>
    </xf>
    <xf numFmtId="0" fontId="32" fillId="4" borderId="38" xfId="0" applyFont="1" applyFill="1" applyBorder="1" applyAlignment="1">
      <alignment horizontal="center" vertical="center" shrinkToFit="1"/>
    </xf>
    <xf numFmtId="38" fontId="32" fillId="4" borderId="38" xfId="11516" applyNumberFormat="1" applyFont="1" applyFill="1" applyBorder="1" applyAlignment="1">
      <alignment horizontal="center" vertical="center" shrinkToFit="1"/>
    </xf>
    <xf numFmtId="176" fontId="32" fillId="4" borderId="38" xfId="11485" quotePrefix="1" applyNumberFormat="1" applyFont="1" applyFill="1" applyBorder="1" applyAlignment="1">
      <alignment horizontal="center" vertical="center" shrinkToFit="1"/>
    </xf>
    <xf numFmtId="176" fontId="32" fillId="4" borderId="38" xfId="11485" applyNumberFormat="1" applyFont="1" applyFill="1" applyBorder="1" applyAlignment="1">
      <alignment horizontal="center" vertical="center" shrinkToFit="1"/>
    </xf>
    <xf numFmtId="176" fontId="32" fillId="4" borderId="38" xfId="0" applyNumberFormat="1" applyFont="1" applyFill="1" applyBorder="1" applyAlignment="1">
      <alignment horizontal="center" vertical="center" shrinkToFit="1"/>
    </xf>
    <xf numFmtId="176" fontId="32" fillId="4" borderId="39" xfId="11532" applyNumberFormat="1" applyFont="1" applyFill="1" applyBorder="1" applyAlignment="1">
      <alignment horizontal="center" vertical="center" shrinkToFit="1"/>
    </xf>
    <xf numFmtId="177" fontId="8" fillId="0" borderId="59" xfId="0" applyNumberFormat="1" applyFont="1" applyFill="1" applyBorder="1" applyAlignment="1">
      <alignment horizontal="left" vertical="center" shrinkToFit="1"/>
    </xf>
    <xf numFmtId="0" fontId="24" fillId="0" borderId="60" xfId="11" applyFont="1" applyFill="1" applyBorder="1" applyAlignment="1">
      <alignment horizontal="center" vertical="center" shrinkToFit="1"/>
    </xf>
    <xf numFmtId="179" fontId="8" fillId="0" borderId="60" xfId="12" applyNumberFormat="1" applyFont="1" applyFill="1" applyBorder="1" applyAlignment="1">
      <alignment vertical="center" wrapText="1"/>
    </xf>
    <xf numFmtId="38" fontId="24" fillId="0" borderId="60" xfId="2" applyNumberFormat="1" applyFont="1" applyFill="1" applyBorder="1" applyAlignment="1">
      <alignment horizontal="center" vertical="center"/>
    </xf>
    <xf numFmtId="178" fontId="24" fillId="0" borderId="60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center" vertical="center"/>
    </xf>
    <xf numFmtId="177" fontId="8" fillId="0" borderId="61" xfId="0" applyNumberFormat="1" applyFont="1" applyFill="1" applyBorder="1" applyAlignment="1">
      <alignment horizontal="left" vertical="center" shrinkToFit="1"/>
    </xf>
    <xf numFmtId="41" fontId="8" fillId="4" borderId="34" xfId="1" applyNumberFormat="1" applyFont="1" applyFill="1" applyBorder="1" applyAlignment="1" applyProtection="1">
      <alignment horizontal="right" vertical="center"/>
    </xf>
    <xf numFmtId="41" fontId="8" fillId="4" borderId="34" xfId="0" applyNumberFormat="1" applyFont="1" applyFill="1" applyBorder="1" applyAlignment="1" applyProtection="1">
      <alignment horizontal="right" vertical="center"/>
    </xf>
    <xf numFmtId="41" fontId="8" fillId="4" borderId="38" xfId="1" applyNumberFormat="1" applyFont="1" applyFill="1" applyBorder="1" applyAlignment="1" applyProtection="1">
      <alignment horizontal="right" vertical="center"/>
    </xf>
    <xf numFmtId="41" fontId="8" fillId="4" borderId="38" xfId="0" applyNumberFormat="1" applyFont="1" applyFill="1" applyBorder="1" applyAlignment="1" applyProtection="1">
      <alignment horizontal="right" vertical="center"/>
    </xf>
    <xf numFmtId="0" fontId="8" fillId="4" borderId="59" xfId="0" applyNumberFormat="1" applyFont="1" applyFill="1" applyBorder="1" applyAlignment="1" applyProtection="1">
      <alignment horizontal="center" vertical="center"/>
    </xf>
    <xf numFmtId="49" fontId="8" fillId="4" borderId="60" xfId="0" applyNumberFormat="1" applyFont="1" applyFill="1" applyBorder="1" applyAlignment="1" applyProtection="1">
      <alignment horizontal="center" vertical="center" shrinkToFit="1"/>
    </xf>
    <xf numFmtId="41" fontId="8" fillId="4" borderId="60" xfId="1" applyNumberFormat="1" applyFont="1" applyFill="1" applyBorder="1" applyAlignment="1" applyProtection="1">
      <alignment horizontal="right" vertical="center"/>
    </xf>
    <xf numFmtId="41" fontId="8" fillId="4" borderId="60" xfId="0" applyNumberFormat="1" applyFont="1" applyFill="1" applyBorder="1" applyAlignment="1" applyProtection="1">
      <alignment horizontal="right" vertical="center"/>
    </xf>
    <xf numFmtId="49" fontId="8" fillId="4" borderId="61" xfId="0" applyNumberFormat="1" applyFont="1" applyFill="1" applyBorder="1" applyAlignment="1" applyProtection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9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7" fillId="0" borderId="51" xfId="0" quotePrefix="1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justify" vertical="center" wrapText="1"/>
    </xf>
    <xf numFmtId="0" fontId="12" fillId="0" borderId="44" xfId="0" applyFont="1" applyBorder="1" applyAlignment="1">
      <alignment horizontal="justify" vertical="center" wrapText="1"/>
    </xf>
    <xf numFmtId="0" fontId="12" fillId="0" borderId="45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activeCell="C21" sqref="C2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4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82" t="s">
        <v>223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24.95" customHeight="1" thickBot="1" x14ac:dyDescent="0.2">
      <c r="A2" s="53" t="s">
        <v>67</v>
      </c>
      <c r="B2" s="54" t="s">
        <v>48</v>
      </c>
      <c r="C2" s="54" t="s">
        <v>68</v>
      </c>
      <c r="D2" s="54" t="s">
        <v>69</v>
      </c>
      <c r="E2" s="54" t="s">
        <v>70</v>
      </c>
      <c r="F2" s="54" t="s">
        <v>71</v>
      </c>
      <c r="G2" s="54" t="s">
        <v>72</v>
      </c>
      <c r="H2" s="54" t="s">
        <v>73</v>
      </c>
      <c r="I2" s="55" t="s">
        <v>49</v>
      </c>
      <c r="J2" s="55" t="s">
        <v>74</v>
      </c>
      <c r="K2" s="55" t="s">
        <v>75</v>
      </c>
      <c r="L2" s="56" t="s">
        <v>1</v>
      </c>
    </row>
    <row r="3" spans="1:12" ht="24.95" customHeight="1" thickTop="1" x14ac:dyDescent="0.15">
      <c r="A3" s="119">
        <v>2021</v>
      </c>
      <c r="B3" s="125" t="s">
        <v>155</v>
      </c>
      <c r="C3" s="124" t="s">
        <v>154</v>
      </c>
      <c r="D3" s="121" t="s">
        <v>152</v>
      </c>
      <c r="E3" s="120"/>
      <c r="F3" s="122"/>
      <c r="G3" s="121" t="s">
        <v>153</v>
      </c>
      <c r="H3" s="123"/>
      <c r="I3" s="121"/>
      <c r="J3" s="121"/>
      <c r="K3" s="121"/>
      <c r="L3" s="118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29" sqref="E29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83" t="s">
        <v>91</v>
      </c>
      <c r="B1" s="183"/>
      <c r="C1" s="183"/>
      <c r="D1" s="183"/>
      <c r="E1" s="183"/>
      <c r="F1" s="183"/>
      <c r="G1" s="183"/>
      <c r="H1" s="183"/>
      <c r="I1" s="183"/>
    </row>
    <row r="2" spans="1:9" ht="26.25" thickBot="1" x14ac:dyDescent="0.2">
      <c r="A2" s="184"/>
      <c r="B2" s="184"/>
      <c r="C2" s="25"/>
      <c r="D2" s="25"/>
      <c r="E2" s="25"/>
      <c r="F2" s="25"/>
      <c r="G2" s="25"/>
      <c r="H2" s="25"/>
      <c r="I2" s="28" t="s">
        <v>3</v>
      </c>
    </row>
    <row r="3" spans="1:9" ht="26.25" customHeight="1" x14ac:dyDescent="0.15">
      <c r="A3" s="218" t="s">
        <v>4</v>
      </c>
      <c r="B3" s="216" t="s">
        <v>5</v>
      </c>
      <c r="C3" s="216" t="s">
        <v>76</v>
      </c>
      <c r="D3" s="216" t="s">
        <v>93</v>
      </c>
      <c r="E3" s="212" t="s">
        <v>96</v>
      </c>
      <c r="F3" s="213"/>
      <c r="G3" s="212" t="s">
        <v>97</v>
      </c>
      <c r="H3" s="213"/>
      <c r="I3" s="214" t="s">
        <v>92</v>
      </c>
    </row>
    <row r="4" spans="1:9" ht="28.5" customHeight="1" thickBot="1" x14ac:dyDescent="0.2">
      <c r="A4" s="219"/>
      <c r="B4" s="217"/>
      <c r="C4" s="217"/>
      <c r="D4" s="217"/>
      <c r="E4" s="31" t="s">
        <v>94</v>
      </c>
      <c r="F4" s="31" t="s">
        <v>95</v>
      </c>
      <c r="G4" s="31" t="s">
        <v>94</v>
      </c>
      <c r="H4" s="31" t="s">
        <v>95</v>
      </c>
      <c r="I4" s="215"/>
    </row>
    <row r="5" spans="1:9" ht="28.5" customHeight="1" thickTop="1" thickBot="1" x14ac:dyDescent="0.2">
      <c r="A5" s="32"/>
      <c r="B5" s="33" t="s">
        <v>102</v>
      </c>
      <c r="C5" s="34"/>
      <c r="D5" s="34"/>
      <c r="E5" s="57"/>
      <c r="F5" s="34"/>
      <c r="G5" s="57"/>
      <c r="H5" s="34"/>
      <c r="I5" s="58"/>
    </row>
    <row r="6" spans="1:9" x14ac:dyDescent="0.15">
      <c r="C6" s="29"/>
      <c r="D6" s="29"/>
      <c r="E6" s="29"/>
      <c r="F6" s="29"/>
      <c r="G6" s="29"/>
      <c r="H6" s="29"/>
      <c r="I6" s="30"/>
    </row>
    <row r="7" spans="1:9" x14ac:dyDescent="0.15">
      <c r="A7" s="1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J1" sqref="J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97" customWidth="1"/>
    <col min="6" max="6" width="12.44140625" style="103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82" t="s">
        <v>224</v>
      </c>
      <c r="B1" s="182"/>
      <c r="C1" s="182"/>
      <c r="D1" s="182"/>
      <c r="E1" s="182"/>
      <c r="F1" s="182"/>
      <c r="G1" s="182"/>
      <c r="H1" s="182"/>
      <c r="I1" s="182"/>
    </row>
    <row r="2" spans="1:12" ht="24" x14ac:dyDescent="0.15">
      <c r="A2" s="92" t="s">
        <v>47</v>
      </c>
      <c r="B2" s="93" t="s">
        <v>48</v>
      </c>
      <c r="C2" s="94" t="s">
        <v>64</v>
      </c>
      <c r="D2" s="94" t="s">
        <v>0</v>
      </c>
      <c r="E2" s="96" t="s">
        <v>65</v>
      </c>
      <c r="F2" s="101" t="s">
        <v>49</v>
      </c>
      <c r="G2" s="94" t="s">
        <v>50</v>
      </c>
      <c r="H2" s="94" t="s">
        <v>51</v>
      </c>
      <c r="I2" s="95" t="s">
        <v>1</v>
      </c>
    </row>
    <row r="3" spans="1:12" s="91" customFormat="1" ht="24.95" customHeight="1" thickBot="1" x14ac:dyDescent="0.2">
      <c r="A3" s="104" t="s">
        <v>156</v>
      </c>
      <c r="B3" s="105" t="s">
        <v>157</v>
      </c>
      <c r="C3" s="114" t="s">
        <v>158</v>
      </c>
      <c r="D3" s="98" t="s">
        <v>159</v>
      </c>
      <c r="E3" s="99">
        <v>5500</v>
      </c>
      <c r="F3" s="102" t="s">
        <v>160</v>
      </c>
      <c r="G3" s="98" t="s">
        <v>161</v>
      </c>
      <c r="H3" s="98" t="s">
        <v>163</v>
      </c>
      <c r="I3" s="100"/>
      <c r="J3" s="89"/>
      <c r="K3" s="90"/>
      <c r="L3" s="89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zoomScale="90" zoomScaleNormal="90" workbookViewId="0">
      <selection activeCell="E28" sqref="E2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82" t="s">
        <v>225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s="150" customFormat="1" ht="27" customHeight="1" thickBot="1" x14ac:dyDescent="0.2">
      <c r="A2" s="108" t="s">
        <v>47</v>
      </c>
      <c r="B2" s="107" t="s">
        <v>48</v>
      </c>
      <c r="C2" s="106" t="s">
        <v>88</v>
      </c>
      <c r="D2" s="106" t="s">
        <v>87</v>
      </c>
      <c r="E2" s="106" t="s">
        <v>0</v>
      </c>
      <c r="F2" s="107" t="s">
        <v>98</v>
      </c>
      <c r="G2" s="107" t="s">
        <v>86</v>
      </c>
      <c r="H2" s="107" t="s">
        <v>85</v>
      </c>
      <c r="I2" s="107" t="s">
        <v>84</v>
      </c>
      <c r="J2" s="110" t="s">
        <v>49</v>
      </c>
      <c r="K2" s="106" t="s">
        <v>50</v>
      </c>
      <c r="L2" s="106" t="s">
        <v>51</v>
      </c>
      <c r="M2" s="109" t="s">
        <v>1</v>
      </c>
    </row>
    <row r="3" spans="1:13" s="150" customFormat="1" ht="27" customHeight="1" thickTop="1" x14ac:dyDescent="0.15">
      <c r="A3" s="151">
        <v>2021</v>
      </c>
      <c r="B3" s="152">
        <v>8</v>
      </c>
      <c r="C3" s="137" t="s">
        <v>164</v>
      </c>
      <c r="D3" s="137" t="s">
        <v>165</v>
      </c>
      <c r="E3" s="137" t="s">
        <v>166</v>
      </c>
      <c r="F3" s="138">
        <v>7200000</v>
      </c>
      <c r="G3" s="138"/>
      <c r="H3" s="138"/>
      <c r="I3" s="138">
        <v>7200000</v>
      </c>
      <c r="J3" s="139" t="s">
        <v>168</v>
      </c>
      <c r="K3" s="140" t="s">
        <v>169</v>
      </c>
      <c r="L3" s="140" t="s">
        <v>162</v>
      </c>
      <c r="M3" s="141"/>
    </row>
    <row r="4" spans="1:13" s="150" customFormat="1" ht="27" customHeight="1" x14ac:dyDescent="0.15">
      <c r="A4" s="153">
        <v>2021</v>
      </c>
      <c r="B4" s="154">
        <v>8</v>
      </c>
      <c r="C4" s="142" t="s">
        <v>170</v>
      </c>
      <c r="D4" s="142" t="s">
        <v>171</v>
      </c>
      <c r="E4" s="142" t="s">
        <v>166</v>
      </c>
      <c r="F4" s="143">
        <v>11000000</v>
      </c>
      <c r="G4" s="143"/>
      <c r="H4" s="143"/>
      <c r="I4" s="143">
        <v>11000000</v>
      </c>
      <c r="J4" s="144" t="s">
        <v>167</v>
      </c>
      <c r="K4" s="145" t="s">
        <v>169</v>
      </c>
      <c r="L4" s="145" t="s">
        <v>162</v>
      </c>
      <c r="M4" s="146"/>
    </row>
    <row r="5" spans="1:13" s="150" customFormat="1" ht="27" customHeight="1" x14ac:dyDescent="0.15">
      <c r="A5" s="153">
        <v>2021</v>
      </c>
      <c r="B5" s="154">
        <v>8</v>
      </c>
      <c r="C5" s="142" t="s">
        <v>172</v>
      </c>
      <c r="D5" s="142" t="s">
        <v>173</v>
      </c>
      <c r="E5" s="142" t="s">
        <v>166</v>
      </c>
      <c r="F5" s="143">
        <v>8000000</v>
      </c>
      <c r="G5" s="143"/>
      <c r="H5" s="143"/>
      <c r="I5" s="143">
        <v>8000000</v>
      </c>
      <c r="J5" s="144" t="s">
        <v>167</v>
      </c>
      <c r="K5" s="145" t="s">
        <v>169</v>
      </c>
      <c r="L5" s="145" t="s">
        <v>162</v>
      </c>
      <c r="M5" s="146"/>
    </row>
    <row r="6" spans="1:13" s="150" customFormat="1" ht="27" customHeight="1" x14ac:dyDescent="0.15">
      <c r="A6" s="153">
        <v>2021</v>
      </c>
      <c r="B6" s="154">
        <v>8</v>
      </c>
      <c r="C6" s="142" t="s">
        <v>174</v>
      </c>
      <c r="D6" s="142" t="s">
        <v>175</v>
      </c>
      <c r="E6" s="142" t="s">
        <v>166</v>
      </c>
      <c r="F6" s="143">
        <v>2000000</v>
      </c>
      <c r="G6" s="143"/>
      <c r="H6" s="143"/>
      <c r="I6" s="143">
        <v>2000000</v>
      </c>
      <c r="J6" s="144" t="s">
        <v>167</v>
      </c>
      <c r="K6" s="145" t="s">
        <v>169</v>
      </c>
      <c r="L6" s="145" t="s">
        <v>162</v>
      </c>
      <c r="M6" s="146"/>
    </row>
    <row r="7" spans="1:13" s="150" customFormat="1" ht="27" customHeight="1" x14ac:dyDescent="0.15">
      <c r="A7" s="153">
        <v>2021</v>
      </c>
      <c r="B7" s="154">
        <v>8</v>
      </c>
      <c r="C7" s="147" t="s">
        <v>176</v>
      </c>
      <c r="D7" s="147" t="s">
        <v>173</v>
      </c>
      <c r="E7" s="142" t="s">
        <v>166</v>
      </c>
      <c r="F7" s="148">
        <v>3000000</v>
      </c>
      <c r="G7" s="148"/>
      <c r="H7" s="148"/>
      <c r="I7" s="148">
        <v>3000000</v>
      </c>
      <c r="J7" s="144" t="s">
        <v>167</v>
      </c>
      <c r="K7" s="145" t="s">
        <v>169</v>
      </c>
      <c r="L7" s="145" t="s">
        <v>162</v>
      </c>
      <c r="M7" s="149"/>
    </row>
    <row r="8" spans="1:13" s="150" customFormat="1" ht="27" customHeight="1" thickBot="1" x14ac:dyDescent="0.2">
      <c r="A8" s="155">
        <v>2021</v>
      </c>
      <c r="B8" s="156">
        <v>8</v>
      </c>
      <c r="C8" s="157" t="s">
        <v>177</v>
      </c>
      <c r="D8" s="158" t="s">
        <v>178</v>
      </c>
      <c r="E8" s="159" t="s">
        <v>179</v>
      </c>
      <c r="F8" s="160">
        <v>7900000</v>
      </c>
      <c r="G8" s="161"/>
      <c r="H8" s="161"/>
      <c r="I8" s="160">
        <v>7900000</v>
      </c>
      <c r="J8" s="162" t="s">
        <v>180</v>
      </c>
      <c r="K8" s="162" t="s">
        <v>181</v>
      </c>
      <c r="L8" s="162" t="s">
        <v>182</v>
      </c>
      <c r="M8" s="163"/>
    </row>
  </sheetData>
  <mergeCells count="1">
    <mergeCell ref="A1:M1"/>
  </mergeCells>
  <phoneticPr fontId="4" type="noConversion"/>
  <dataValidations count="2">
    <dataValidation type="list" allowBlank="1" showInputMessage="1" showErrorMessage="1" sqref="E8">
      <formula1>"대안,턴키,일반,PQ,수의,실적"</formula1>
    </dataValidation>
    <dataValidation type="list" allowBlank="1" showInputMessage="1" showErrorMessage="1" sqref="D8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25" sqref="E25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83" t="s">
        <v>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6.25" thickBot="1" x14ac:dyDescent="0.2">
      <c r="A2" s="184"/>
      <c r="B2" s="184"/>
      <c r="C2" s="25"/>
      <c r="D2" s="25"/>
      <c r="E2" s="25"/>
      <c r="F2" s="38"/>
      <c r="G2" s="38"/>
      <c r="H2" s="38"/>
      <c r="I2" s="38"/>
      <c r="J2" s="185" t="s">
        <v>3</v>
      </c>
      <c r="K2" s="185"/>
    </row>
    <row r="3" spans="1:11" ht="22.5" customHeight="1" thickBot="1" x14ac:dyDescent="0.2">
      <c r="A3" s="35" t="s">
        <v>4</v>
      </c>
      <c r="B3" s="36" t="s">
        <v>5</v>
      </c>
      <c r="C3" s="36" t="s">
        <v>0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37" t="s">
        <v>1</v>
      </c>
    </row>
    <row r="4" spans="1:11" ht="26.25" customHeight="1" thickTop="1" thickBot="1" x14ac:dyDescent="0.2">
      <c r="A4" s="45"/>
      <c r="B4" s="52" t="s">
        <v>128</v>
      </c>
      <c r="C4" s="46"/>
      <c r="D4" s="47"/>
      <c r="E4" s="47"/>
      <c r="F4" s="48"/>
      <c r="G4" s="49"/>
      <c r="H4" s="50"/>
      <c r="I4" s="50"/>
      <c r="J4" s="50"/>
      <c r="K4" s="5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G15" sqref="G15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83" t="s">
        <v>23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6.25" thickBot="1" x14ac:dyDescent="0.2">
      <c r="A2" s="184"/>
      <c r="B2" s="184"/>
      <c r="C2" s="25"/>
      <c r="D2" s="25"/>
      <c r="E2" s="25"/>
      <c r="F2" s="38"/>
      <c r="G2" s="38"/>
      <c r="H2" s="38"/>
      <c r="I2" s="38"/>
      <c r="J2" s="185" t="s">
        <v>3</v>
      </c>
      <c r="K2" s="185"/>
    </row>
    <row r="3" spans="1:11" ht="22.5" customHeight="1" thickBot="1" x14ac:dyDescent="0.2">
      <c r="A3" s="35" t="s">
        <v>4</v>
      </c>
      <c r="B3" s="36" t="s">
        <v>5</v>
      </c>
      <c r="C3" s="36" t="s">
        <v>0</v>
      </c>
      <c r="D3" s="36" t="s">
        <v>8</v>
      </c>
      <c r="E3" s="36" t="s">
        <v>24</v>
      </c>
      <c r="F3" s="36" t="s">
        <v>20</v>
      </c>
      <c r="G3" s="36" t="s">
        <v>25</v>
      </c>
      <c r="H3" s="36" t="s">
        <v>28</v>
      </c>
      <c r="I3" s="36" t="s">
        <v>26</v>
      </c>
      <c r="J3" s="36" t="s">
        <v>27</v>
      </c>
      <c r="K3" s="37" t="s">
        <v>1</v>
      </c>
    </row>
    <row r="4" spans="1:11" ht="26.25" customHeight="1" thickTop="1" thickBot="1" x14ac:dyDescent="0.2">
      <c r="A4" s="39"/>
      <c r="B4" s="44" t="s">
        <v>101</v>
      </c>
      <c r="C4" s="40"/>
      <c r="D4" s="41"/>
      <c r="E4" s="41"/>
      <c r="F4" s="42"/>
      <c r="G4" s="41"/>
      <c r="H4" s="41"/>
      <c r="I4" s="41"/>
      <c r="J4" s="41"/>
      <c r="K4" s="4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D19" sqref="D19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83" t="s">
        <v>13</v>
      </c>
      <c r="B1" s="183"/>
      <c r="C1" s="183"/>
      <c r="D1" s="183"/>
      <c r="E1" s="183"/>
      <c r="F1" s="183"/>
      <c r="G1" s="183"/>
      <c r="H1" s="183"/>
      <c r="I1" s="183"/>
    </row>
    <row r="2" spans="1:9" ht="26.25" thickBot="1" x14ac:dyDescent="0.2">
      <c r="A2" s="27"/>
      <c r="B2" s="27"/>
      <c r="C2" s="25"/>
      <c r="D2" s="25"/>
      <c r="E2" s="25"/>
      <c r="F2" s="38"/>
      <c r="G2" s="38"/>
      <c r="H2" s="185" t="s">
        <v>3</v>
      </c>
      <c r="I2" s="185"/>
    </row>
    <row r="3" spans="1:9" ht="29.25" customHeight="1" thickBot="1" x14ac:dyDescent="0.2">
      <c r="A3" s="82" t="s">
        <v>5</v>
      </c>
      <c r="B3" s="83" t="s">
        <v>30</v>
      </c>
      <c r="C3" s="83" t="s">
        <v>14</v>
      </c>
      <c r="D3" s="83" t="s">
        <v>15</v>
      </c>
      <c r="E3" s="83" t="s">
        <v>16</v>
      </c>
      <c r="F3" s="83" t="s">
        <v>17</v>
      </c>
      <c r="G3" s="84" t="s">
        <v>66</v>
      </c>
      <c r="H3" s="83" t="s">
        <v>29</v>
      </c>
      <c r="I3" s="85" t="s">
        <v>18</v>
      </c>
    </row>
    <row r="4" spans="1:9" ht="30" customHeight="1" thickTop="1" x14ac:dyDescent="0.15">
      <c r="A4" s="164" t="s">
        <v>131</v>
      </c>
      <c r="B4" s="165" t="s">
        <v>113</v>
      </c>
      <c r="C4" s="166">
        <v>7101600</v>
      </c>
      <c r="D4" s="167" t="s">
        <v>129</v>
      </c>
      <c r="E4" s="168" t="s">
        <v>134</v>
      </c>
      <c r="F4" s="169" t="s">
        <v>135</v>
      </c>
      <c r="G4" s="169" t="s">
        <v>221</v>
      </c>
      <c r="H4" s="169" t="s">
        <v>221</v>
      </c>
      <c r="I4" s="170"/>
    </row>
    <row r="5" spans="1:9" ht="30" customHeight="1" x14ac:dyDescent="0.15">
      <c r="A5" s="73" t="s">
        <v>133</v>
      </c>
      <c r="B5" s="69" t="s">
        <v>113</v>
      </c>
      <c r="C5" s="70">
        <v>2631000</v>
      </c>
      <c r="D5" s="71" t="s">
        <v>129</v>
      </c>
      <c r="E5" s="112" t="s">
        <v>134</v>
      </c>
      <c r="F5" s="113" t="s">
        <v>135</v>
      </c>
      <c r="G5" s="113" t="s">
        <v>222</v>
      </c>
      <c r="H5" s="113" t="s">
        <v>222</v>
      </c>
      <c r="I5" s="74"/>
    </row>
    <row r="6" spans="1:9" ht="30" customHeight="1" x14ac:dyDescent="0.15">
      <c r="A6" s="73" t="s">
        <v>112</v>
      </c>
      <c r="B6" s="69" t="s">
        <v>140</v>
      </c>
      <c r="C6" s="70">
        <v>2280000</v>
      </c>
      <c r="D6" s="71" t="s">
        <v>136</v>
      </c>
      <c r="E6" s="112" t="s">
        <v>134</v>
      </c>
      <c r="F6" s="113" t="s">
        <v>135</v>
      </c>
      <c r="G6" s="113" t="s">
        <v>222</v>
      </c>
      <c r="H6" s="113" t="s">
        <v>222</v>
      </c>
      <c r="I6" s="74"/>
    </row>
    <row r="7" spans="1:9" ht="30" customHeight="1" x14ac:dyDescent="0.15">
      <c r="A7" s="73" t="s">
        <v>99</v>
      </c>
      <c r="B7" s="69" t="s">
        <v>104</v>
      </c>
      <c r="C7" s="70">
        <v>3366000</v>
      </c>
      <c r="D7" s="71" t="s">
        <v>137</v>
      </c>
      <c r="E7" s="112" t="s">
        <v>134</v>
      </c>
      <c r="F7" s="113" t="s">
        <v>135</v>
      </c>
      <c r="G7" s="113" t="s">
        <v>222</v>
      </c>
      <c r="H7" s="113" t="s">
        <v>222</v>
      </c>
      <c r="I7" s="74"/>
    </row>
    <row r="8" spans="1:9" ht="30" customHeight="1" x14ac:dyDescent="0.15">
      <c r="A8" s="73" t="s">
        <v>103</v>
      </c>
      <c r="B8" s="69" t="s">
        <v>105</v>
      </c>
      <c r="C8" s="70">
        <v>3432000</v>
      </c>
      <c r="D8" s="71" t="s">
        <v>137</v>
      </c>
      <c r="E8" s="112" t="s">
        <v>134</v>
      </c>
      <c r="F8" s="113" t="s">
        <v>135</v>
      </c>
      <c r="G8" s="113" t="s">
        <v>222</v>
      </c>
      <c r="H8" s="113" t="s">
        <v>222</v>
      </c>
      <c r="I8" s="74"/>
    </row>
    <row r="9" spans="1:9" ht="30" customHeight="1" x14ac:dyDescent="0.15">
      <c r="A9" s="73" t="s">
        <v>110</v>
      </c>
      <c r="B9" s="69" t="s">
        <v>106</v>
      </c>
      <c r="C9" s="70">
        <v>10002720</v>
      </c>
      <c r="D9" s="71" t="s">
        <v>137</v>
      </c>
      <c r="E9" s="112" t="s">
        <v>134</v>
      </c>
      <c r="F9" s="113" t="s">
        <v>135</v>
      </c>
      <c r="G9" s="113" t="s">
        <v>222</v>
      </c>
      <c r="H9" s="113" t="s">
        <v>222</v>
      </c>
      <c r="I9" s="74"/>
    </row>
    <row r="10" spans="1:9" ht="30" customHeight="1" x14ac:dyDescent="0.15">
      <c r="A10" s="73" t="s">
        <v>111</v>
      </c>
      <c r="B10" s="69" t="s">
        <v>107</v>
      </c>
      <c r="C10" s="70">
        <v>1200000</v>
      </c>
      <c r="D10" s="71" t="s">
        <v>138</v>
      </c>
      <c r="E10" s="112" t="s">
        <v>134</v>
      </c>
      <c r="F10" s="113" t="s">
        <v>135</v>
      </c>
      <c r="G10" s="113" t="s">
        <v>222</v>
      </c>
      <c r="H10" s="113" t="s">
        <v>222</v>
      </c>
      <c r="I10" s="75"/>
    </row>
    <row r="11" spans="1:9" ht="30" customHeight="1" x14ac:dyDescent="0.15">
      <c r="A11" s="73" t="s">
        <v>108</v>
      </c>
      <c r="B11" s="69" t="s">
        <v>142</v>
      </c>
      <c r="C11" s="70">
        <v>30510000</v>
      </c>
      <c r="D11" s="71" t="s">
        <v>148</v>
      </c>
      <c r="E11" s="112" t="s">
        <v>134</v>
      </c>
      <c r="F11" s="113" t="s">
        <v>135</v>
      </c>
      <c r="G11" s="113" t="s">
        <v>222</v>
      </c>
      <c r="H11" s="113" t="s">
        <v>222</v>
      </c>
      <c r="I11" s="76"/>
    </row>
    <row r="12" spans="1:9" ht="30" customHeight="1" x14ac:dyDescent="0.15">
      <c r="A12" s="77" t="s">
        <v>100</v>
      </c>
      <c r="B12" s="69" t="s">
        <v>144</v>
      </c>
      <c r="C12" s="70">
        <v>311484000</v>
      </c>
      <c r="D12" s="72" t="s">
        <v>147</v>
      </c>
      <c r="E12" s="112" t="s">
        <v>134</v>
      </c>
      <c r="F12" s="113" t="s">
        <v>135</v>
      </c>
      <c r="G12" s="113" t="s">
        <v>222</v>
      </c>
      <c r="H12" s="113" t="s">
        <v>222</v>
      </c>
      <c r="I12" s="74"/>
    </row>
    <row r="13" spans="1:9" ht="30" customHeight="1" x14ac:dyDescent="0.15">
      <c r="A13" s="73" t="s">
        <v>109</v>
      </c>
      <c r="B13" s="69" t="s">
        <v>107</v>
      </c>
      <c r="C13" s="70">
        <v>3240000</v>
      </c>
      <c r="D13" s="72" t="s">
        <v>138</v>
      </c>
      <c r="E13" s="112" t="s">
        <v>134</v>
      </c>
      <c r="F13" s="113" t="s">
        <v>135</v>
      </c>
      <c r="G13" s="113" t="s">
        <v>222</v>
      </c>
      <c r="H13" s="113" t="s">
        <v>222</v>
      </c>
      <c r="I13" s="74"/>
    </row>
    <row r="14" spans="1:9" s="111" customFormat="1" ht="30" customHeight="1" x14ac:dyDescent="0.15">
      <c r="A14" s="73" t="s">
        <v>145</v>
      </c>
      <c r="B14" s="69" t="s">
        <v>146</v>
      </c>
      <c r="C14" s="70">
        <v>2040000</v>
      </c>
      <c r="D14" s="72" t="s">
        <v>149</v>
      </c>
      <c r="E14" s="112" t="s">
        <v>150</v>
      </c>
      <c r="F14" s="113" t="s">
        <v>151</v>
      </c>
      <c r="G14" s="113" t="s">
        <v>222</v>
      </c>
      <c r="H14" s="113" t="s">
        <v>222</v>
      </c>
      <c r="I14" s="74"/>
    </row>
    <row r="15" spans="1:9" s="133" customFormat="1" ht="30" customHeight="1" x14ac:dyDescent="0.15">
      <c r="A15" s="73" t="s">
        <v>183</v>
      </c>
      <c r="B15" s="69" t="s">
        <v>184</v>
      </c>
      <c r="C15" s="70">
        <v>63431500</v>
      </c>
      <c r="D15" s="72" t="s">
        <v>185</v>
      </c>
      <c r="E15" s="112" t="s">
        <v>186</v>
      </c>
      <c r="F15" s="113" t="s">
        <v>187</v>
      </c>
      <c r="G15" s="113" t="s">
        <v>188</v>
      </c>
      <c r="H15" s="113" t="s">
        <v>189</v>
      </c>
      <c r="I15" s="74"/>
    </row>
    <row r="16" spans="1:9" s="133" customFormat="1" ht="30" customHeight="1" x14ac:dyDescent="0.15">
      <c r="A16" s="73" t="s">
        <v>190</v>
      </c>
      <c r="B16" s="69" t="s">
        <v>191</v>
      </c>
      <c r="C16" s="70">
        <v>8590000</v>
      </c>
      <c r="D16" s="72" t="s">
        <v>192</v>
      </c>
      <c r="E16" s="112" t="s">
        <v>194</v>
      </c>
      <c r="F16" s="113" t="s">
        <v>193</v>
      </c>
      <c r="G16" s="113" t="s">
        <v>195</v>
      </c>
      <c r="H16" s="113" t="s">
        <v>195</v>
      </c>
      <c r="I16" s="74"/>
    </row>
    <row r="17" spans="1:9" s="133" customFormat="1" ht="30" customHeight="1" thickBot="1" x14ac:dyDescent="0.2">
      <c r="A17" s="78" t="s">
        <v>196</v>
      </c>
      <c r="B17" s="79" t="s">
        <v>197</v>
      </c>
      <c r="C17" s="80">
        <v>4990000</v>
      </c>
      <c r="D17" s="86" t="s">
        <v>198</v>
      </c>
      <c r="E17" s="86" t="s">
        <v>199</v>
      </c>
      <c r="F17" s="88" t="s">
        <v>200</v>
      </c>
      <c r="G17" s="88" t="s">
        <v>201</v>
      </c>
      <c r="H17" s="88" t="s">
        <v>201</v>
      </c>
      <c r="I17" s="81"/>
    </row>
    <row r="18" spans="1:9" ht="30" customHeight="1" x14ac:dyDescent="0.15"/>
    <row r="19" spans="1:9" ht="30" customHeight="1" x14ac:dyDescent="0.15"/>
    <row r="20" spans="1:9" ht="30" customHeight="1" x14ac:dyDescent="0.15"/>
    <row r="21" spans="1:9" ht="30" customHeight="1" x14ac:dyDescent="0.15"/>
    <row r="22" spans="1:9" ht="30" customHeight="1" x14ac:dyDescent="0.15"/>
    <row r="23" spans="1:9" ht="30" customHeight="1" x14ac:dyDescent="0.15"/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H11" sqref="H11"/>
    </sheetView>
  </sheetViews>
  <sheetFormatPr defaultRowHeight="13.5" x14ac:dyDescent="0.15"/>
  <cols>
    <col min="1" max="1" width="15.109375" style="2" bestFit="1" customWidth="1"/>
    <col min="2" max="2" width="31.5546875" style="67" customWidth="1"/>
    <col min="3" max="3" width="11.77734375" style="67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83" t="s">
        <v>19</v>
      </c>
      <c r="B1" s="183"/>
      <c r="C1" s="183"/>
      <c r="D1" s="183"/>
      <c r="E1" s="183"/>
      <c r="F1" s="183"/>
      <c r="G1" s="183"/>
      <c r="H1" s="183"/>
      <c r="I1" s="183"/>
    </row>
    <row r="2" spans="1:9" ht="26.25" thickBot="1" x14ac:dyDescent="0.2">
      <c r="A2" s="184"/>
      <c r="B2" s="184"/>
      <c r="C2" s="64"/>
      <c r="D2" s="25"/>
      <c r="E2" s="25"/>
      <c r="F2" s="25"/>
      <c r="G2" s="25"/>
      <c r="H2" s="25"/>
      <c r="I2" s="28" t="s">
        <v>81</v>
      </c>
    </row>
    <row r="3" spans="1:9" ht="26.25" customHeight="1" thickBot="1" x14ac:dyDescent="0.2">
      <c r="A3" s="35" t="s">
        <v>4</v>
      </c>
      <c r="B3" s="65" t="s">
        <v>5</v>
      </c>
      <c r="C3" s="65" t="s">
        <v>76</v>
      </c>
      <c r="D3" s="36" t="s">
        <v>77</v>
      </c>
      <c r="E3" s="36" t="s">
        <v>82</v>
      </c>
      <c r="F3" s="36" t="s">
        <v>78</v>
      </c>
      <c r="G3" s="36" t="s">
        <v>79</v>
      </c>
      <c r="H3" s="36" t="s">
        <v>80</v>
      </c>
      <c r="I3" s="37" t="s">
        <v>89</v>
      </c>
    </row>
    <row r="4" spans="1:9" ht="26.25" customHeight="1" thickTop="1" x14ac:dyDescent="0.15">
      <c r="A4" s="175" t="s">
        <v>115</v>
      </c>
      <c r="B4" s="176" t="s">
        <v>130</v>
      </c>
      <c r="C4" s="176" t="s">
        <v>124</v>
      </c>
      <c r="D4" s="177">
        <v>7101600</v>
      </c>
      <c r="E4" s="178"/>
      <c r="F4" s="177">
        <f>D4/12</f>
        <v>591800</v>
      </c>
      <c r="G4" s="178"/>
      <c r="H4" s="177">
        <f>F4</f>
        <v>591800</v>
      </c>
      <c r="I4" s="179"/>
    </row>
    <row r="5" spans="1:9" ht="26.25" customHeight="1" x14ac:dyDescent="0.15">
      <c r="A5" s="60" t="s">
        <v>114</v>
      </c>
      <c r="B5" s="66" t="s">
        <v>132</v>
      </c>
      <c r="C5" s="66" t="s">
        <v>124</v>
      </c>
      <c r="D5" s="171">
        <v>2631000</v>
      </c>
      <c r="E5" s="172"/>
      <c r="F5" s="171">
        <f t="shared" ref="F5:F14" si="0">D5/12</f>
        <v>219250</v>
      </c>
      <c r="G5" s="172"/>
      <c r="H5" s="171">
        <f t="shared" ref="H5:H13" si="1">F5</f>
        <v>219250</v>
      </c>
      <c r="I5" s="61"/>
    </row>
    <row r="6" spans="1:9" ht="26.25" customHeight="1" x14ac:dyDescent="0.15">
      <c r="A6" s="60" t="s">
        <v>114</v>
      </c>
      <c r="B6" s="66" t="s">
        <v>116</v>
      </c>
      <c r="C6" s="66" t="s">
        <v>139</v>
      </c>
      <c r="D6" s="171">
        <v>2280000</v>
      </c>
      <c r="E6" s="172"/>
      <c r="F6" s="171">
        <f t="shared" si="0"/>
        <v>190000</v>
      </c>
      <c r="G6" s="172"/>
      <c r="H6" s="171">
        <f t="shared" si="1"/>
        <v>190000</v>
      </c>
      <c r="I6" s="61"/>
    </row>
    <row r="7" spans="1:9" ht="26.25" customHeight="1" x14ac:dyDescent="0.15">
      <c r="A7" s="60" t="s">
        <v>114</v>
      </c>
      <c r="B7" s="66" t="s">
        <v>117</v>
      </c>
      <c r="C7" s="66" t="s">
        <v>104</v>
      </c>
      <c r="D7" s="171">
        <v>3366000</v>
      </c>
      <c r="E7" s="172"/>
      <c r="F7" s="171">
        <f t="shared" si="0"/>
        <v>280500</v>
      </c>
      <c r="G7" s="172"/>
      <c r="H7" s="171">
        <f t="shared" si="1"/>
        <v>280500</v>
      </c>
      <c r="I7" s="61"/>
    </row>
    <row r="8" spans="1:9" ht="26.25" customHeight="1" x14ac:dyDescent="0.15">
      <c r="A8" s="60" t="s">
        <v>114</v>
      </c>
      <c r="B8" s="66" t="s">
        <v>118</v>
      </c>
      <c r="C8" s="66" t="s">
        <v>125</v>
      </c>
      <c r="D8" s="171">
        <v>3432000</v>
      </c>
      <c r="E8" s="172"/>
      <c r="F8" s="171">
        <f t="shared" si="0"/>
        <v>286000</v>
      </c>
      <c r="G8" s="172"/>
      <c r="H8" s="171">
        <f t="shared" si="1"/>
        <v>286000</v>
      </c>
      <c r="I8" s="61"/>
    </row>
    <row r="9" spans="1:9" ht="26.25" customHeight="1" x14ac:dyDescent="0.15">
      <c r="A9" s="60" t="s">
        <v>114</v>
      </c>
      <c r="B9" s="66" t="s">
        <v>119</v>
      </c>
      <c r="C9" s="66" t="s">
        <v>126</v>
      </c>
      <c r="D9" s="171">
        <v>10002720</v>
      </c>
      <c r="E9" s="172"/>
      <c r="F9" s="171">
        <f t="shared" si="0"/>
        <v>833560</v>
      </c>
      <c r="G9" s="172"/>
      <c r="H9" s="171">
        <f t="shared" si="1"/>
        <v>833560</v>
      </c>
      <c r="I9" s="61"/>
    </row>
    <row r="10" spans="1:9" ht="26.25" customHeight="1" x14ac:dyDescent="0.15">
      <c r="A10" s="60" t="s">
        <v>114</v>
      </c>
      <c r="B10" s="66" t="s">
        <v>120</v>
      </c>
      <c r="C10" s="66" t="s">
        <v>127</v>
      </c>
      <c r="D10" s="171">
        <v>1200000</v>
      </c>
      <c r="E10" s="172"/>
      <c r="F10" s="171">
        <f t="shared" si="0"/>
        <v>100000</v>
      </c>
      <c r="G10" s="172"/>
      <c r="H10" s="171">
        <f t="shared" si="1"/>
        <v>100000</v>
      </c>
      <c r="I10" s="61"/>
    </row>
    <row r="11" spans="1:9" ht="26.25" customHeight="1" x14ac:dyDescent="0.15">
      <c r="A11" s="60" t="s">
        <v>114</v>
      </c>
      <c r="B11" s="66" t="s">
        <v>121</v>
      </c>
      <c r="C11" s="66" t="s">
        <v>141</v>
      </c>
      <c r="D11" s="171">
        <v>30510000</v>
      </c>
      <c r="E11" s="172"/>
      <c r="F11" s="171">
        <v>648000</v>
      </c>
      <c r="G11" s="172"/>
      <c r="H11" s="171">
        <v>648000</v>
      </c>
      <c r="I11" s="61"/>
    </row>
    <row r="12" spans="1:9" ht="26.25" customHeight="1" x14ac:dyDescent="0.15">
      <c r="A12" s="60" t="s">
        <v>114</v>
      </c>
      <c r="B12" s="66" t="s">
        <v>122</v>
      </c>
      <c r="C12" s="66" t="s">
        <v>143</v>
      </c>
      <c r="D12" s="171">
        <v>311484000</v>
      </c>
      <c r="E12" s="172"/>
      <c r="F12" s="171">
        <v>21105000</v>
      </c>
      <c r="G12" s="172"/>
      <c r="H12" s="171">
        <v>21105000</v>
      </c>
      <c r="I12" s="61"/>
    </row>
    <row r="13" spans="1:9" ht="26.25" customHeight="1" x14ac:dyDescent="0.15">
      <c r="A13" s="60" t="s">
        <v>114</v>
      </c>
      <c r="B13" s="66" t="s">
        <v>123</v>
      </c>
      <c r="C13" s="66" t="s">
        <v>127</v>
      </c>
      <c r="D13" s="171">
        <v>3240000</v>
      </c>
      <c r="E13" s="172"/>
      <c r="F13" s="171">
        <f t="shared" si="0"/>
        <v>270000</v>
      </c>
      <c r="G13" s="172"/>
      <c r="H13" s="171">
        <f t="shared" si="1"/>
        <v>270000</v>
      </c>
      <c r="I13" s="61"/>
    </row>
    <row r="14" spans="1:9" s="111" customFormat="1" ht="26.25" customHeight="1" x14ac:dyDescent="0.15">
      <c r="A14" s="60" t="s">
        <v>114</v>
      </c>
      <c r="B14" s="66" t="s">
        <v>145</v>
      </c>
      <c r="C14" s="66" t="s">
        <v>146</v>
      </c>
      <c r="D14" s="171">
        <v>2040000</v>
      </c>
      <c r="E14" s="172"/>
      <c r="F14" s="171">
        <f t="shared" si="0"/>
        <v>170000</v>
      </c>
      <c r="G14" s="172"/>
      <c r="H14" s="171">
        <v>170000</v>
      </c>
      <c r="I14" s="61"/>
    </row>
    <row r="15" spans="1:9" s="133" customFormat="1" ht="26.25" customHeight="1" x14ac:dyDescent="0.15">
      <c r="A15" s="60" t="s">
        <v>114</v>
      </c>
      <c r="B15" s="180" t="s">
        <v>183</v>
      </c>
      <c r="C15" s="69" t="s">
        <v>184</v>
      </c>
      <c r="D15" s="171">
        <v>63431500</v>
      </c>
      <c r="E15" s="172"/>
      <c r="F15" s="171">
        <v>63431500</v>
      </c>
      <c r="G15" s="172"/>
      <c r="H15" s="171">
        <v>63431500</v>
      </c>
      <c r="I15" s="61"/>
    </row>
    <row r="16" spans="1:9" s="133" customFormat="1" ht="26.25" customHeight="1" x14ac:dyDescent="0.15">
      <c r="A16" s="60" t="s">
        <v>114</v>
      </c>
      <c r="B16" s="180" t="s">
        <v>190</v>
      </c>
      <c r="C16" s="69" t="s">
        <v>191</v>
      </c>
      <c r="D16" s="171">
        <v>8590000</v>
      </c>
      <c r="E16" s="172"/>
      <c r="F16" s="171">
        <v>8590000</v>
      </c>
      <c r="G16" s="172"/>
      <c r="H16" s="171">
        <v>8590000</v>
      </c>
      <c r="I16" s="61"/>
    </row>
    <row r="17" spans="1:9" s="133" customFormat="1" ht="26.25" customHeight="1" x14ac:dyDescent="0.15">
      <c r="A17" s="60" t="s">
        <v>114</v>
      </c>
      <c r="B17" s="180" t="s">
        <v>196</v>
      </c>
      <c r="C17" s="69" t="s">
        <v>197</v>
      </c>
      <c r="D17" s="171">
        <v>4990000</v>
      </c>
      <c r="E17" s="172"/>
      <c r="F17" s="171">
        <v>4990000</v>
      </c>
      <c r="G17" s="172"/>
      <c r="H17" s="171">
        <v>4990000</v>
      </c>
      <c r="I17" s="61"/>
    </row>
    <row r="18" spans="1:9" s="111" customFormat="1" ht="26.25" customHeight="1" x14ac:dyDescent="0.15">
      <c r="A18" s="60" t="s">
        <v>114</v>
      </c>
      <c r="B18" s="66" t="s">
        <v>202</v>
      </c>
      <c r="C18" s="66" t="s">
        <v>203</v>
      </c>
      <c r="D18" s="171">
        <v>6381000</v>
      </c>
      <c r="E18" s="172"/>
      <c r="F18" s="171">
        <v>6381000</v>
      </c>
      <c r="G18" s="172"/>
      <c r="H18" s="171">
        <v>6381000</v>
      </c>
      <c r="I18" s="61"/>
    </row>
    <row r="19" spans="1:9" s="133" customFormat="1" ht="26.25" customHeight="1" x14ac:dyDescent="0.15">
      <c r="A19" s="60" t="s">
        <v>114</v>
      </c>
      <c r="B19" s="66" t="s">
        <v>204</v>
      </c>
      <c r="C19" s="66" t="s">
        <v>205</v>
      </c>
      <c r="D19" s="171">
        <v>5801000</v>
      </c>
      <c r="E19" s="172"/>
      <c r="F19" s="171">
        <v>5801000</v>
      </c>
      <c r="G19" s="172"/>
      <c r="H19" s="171">
        <v>5801000</v>
      </c>
      <c r="I19" s="61"/>
    </row>
    <row r="20" spans="1:9" s="111" customFormat="1" ht="26.25" customHeight="1" thickBot="1" x14ac:dyDescent="0.2">
      <c r="A20" s="62" t="s">
        <v>114</v>
      </c>
      <c r="B20" s="87" t="s">
        <v>206</v>
      </c>
      <c r="C20" s="87" t="s">
        <v>207</v>
      </c>
      <c r="D20" s="173">
        <v>8455000</v>
      </c>
      <c r="E20" s="174"/>
      <c r="F20" s="173">
        <v>8455000</v>
      </c>
      <c r="G20" s="174"/>
      <c r="H20" s="173">
        <v>8455000</v>
      </c>
      <c r="I20" s="63"/>
    </row>
    <row r="21" spans="1:9" s="133" customFormat="1" ht="26.25" customHeight="1" thickBot="1" x14ac:dyDescent="0.2">
      <c r="A21" s="62" t="s">
        <v>114</v>
      </c>
      <c r="B21" s="87" t="s">
        <v>241</v>
      </c>
      <c r="C21" s="87" t="s">
        <v>207</v>
      </c>
      <c r="D21" s="173">
        <v>6256000</v>
      </c>
      <c r="E21" s="174"/>
      <c r="F21" s="173">
        <v>6256000</v>
      </c>
      <c r="G21" s="174"/>
      <c r="H21" s="173">
        <v>6256000</v>
      </c>
      <c r="I21" s="63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selection activeCell="C6" sqref="C6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83" t="s">
        <v>21</v>
      </c>
      <c r="B1" s="183"/>
      <c r="C1" s="183"/>
      <c r="D1" s="183"/>
      <c r="E1" s="183"/>
    </row>
    <row r="2" spans="1:5" ht="26.25" thickBot="1" x14ac:dyDescent="0.2">
      <c r="A2" s="116"/>
      <c r="B2" s="116"/>
      <c r="C2" s="115"/>
      <c r="D2" s="115"/>
      <c r="E2" s="117" t="s">
        <v>53</v>
      </c>
    </row>
    <row r="3" spans="1:5" s="133" customFormat="1" ht="18.75" customHeight="1" x14ac:dyDescent="0.15">
      <c r="A3" s="186" t="s">
        <v>226</v>
      </c>
      <c r="B3" s="129" t="s">
        <v>55</v>
      </c>
      <c r="C3" s="189" t="s">
        <v>229</v>
      </c>
      <c r="D3" s="190"/>
      <c r="E3" s="191"/>
    </row>
    <row r="4" spans="1:5" s="133" customFormat="1" ht="18.75" customHeight="1" x14ac:dyDescent="0.15">
      <c r="A4" s="187"/>
      <c r="B4" s="17" t="s">
        <v>56</v>
      </c>
      <c r="C4" s="23">
        <v>6460000</v>
      </c>
      <c r="D4" s="19" t="s">
        <v>57</v>
      </c>
      <c r="E4" s="127">
        <v>6256000</v>
      </c>
    </row>
    <row r="5" spans="1:5" s="133" customFormat="1" ht="18.75" customHeight="1" x14ac:dyDescent="0.15">
      <c r="A5" s="187"/>
      <c r="B5" s="17" t="s">
        <v>58</v>
      </c>
      <c r="C5" s="20">
        <f>E4/C4</f>
        <v>0.96842105263157896</v>
      </c>
      <c r="D5" s="19" t="s">
        <v>33</v>
      </c>
      <c r="E5" s="127">
        <v>6256000</v>
      </c>
    </row>
    <row r="6" spans="1:5" s="133" customFormat="1" ht="18.75" customHeight="1" x14ac:dyDescent="0.15">
      <c r="A6" s="187"/>
      <c r="B6" s="17" t="s">
        <v>32</v>
      </c>
      <c r="C6" s="21" t="s">
        <v>230</v>
      </c>
      <c r="D6" s="19" t="s">
        <v>83</v>
      </c>
      <c r="E6" s="130" t="s">
        <v>231</v>
      </c>
    </row>
    <row r="7" spans="1:5" s="133" customFormat="1" ht="18.75" customHeight="1" x14ac:dyDescent="0.15">
      <c r="A7" s="187"/>
      <c r="B7" s="17" t="s">
        <v>59</v>
      </c>
      <c r="C7" s="22" t="s">
        <v>208</v>
      </c>
      <c r="D7" s="19" t="s">
        <v>60</v>
      </c>
      <c r="E7" s="130" t="s">
        <v>232</v>
      </c>
    </row>
    <row r="8" spans="1:5" s="133" customFormat="1" ht="18.75" customHeight="1" x14ac:dyDescent="0.15">
      <c r="A8" s="187"/>
      <c r="B8" s="17" t="s">
        <v>61</v>
      </c>
      <c r="C8" s="22" t="s">
        <v>209</v>
      </c>
      <c r="D8" s="19" t="s">
        <v>35</v>
      </c>
      <c r="E8" s="132" t="s">
        <v>227</v>
      </c>
    </row>
    <row r="9" spans="1:5" s="133" customFormat="1" ht="18.75" customHeight="1" thickBot="1" x14ac:dyDescent="0.2">
      <c r="A9" s="188"/>
      <c r="B9" s="126" t="s">
        <v>62</v>
      </c>
      <c r="C9" s="181" t="s">
        <v>210</v>
      </c>
      <c r="D9" s="131" t="s">
        <v>63</v>
      </c>
      <c r="E9" s="128" t="s">
        <v>228</v>
      </c>
    </row>
    <row r="10" spans="1:5" ht="18.75" customHeight="1" x14ac:dyDescent="0.15">
      <c r="A10" s="186" t="s">
        <v>54</v>
      </c>
      <c r="B10" s="129" t="s">
        <v>55</v>
      </c>
      <c r="C10" s="189" t="s">
        <v>196</v>
      </c>
      <c r="D10" s="190"/>
      <c r="E10" s="191"/>
    </row>
    <row r="11" spans="1:5" ht="18.75" customHeight="1" x14ac:dyDescent="0.15">
      <c r="A11" s="187"/>
      <c r="B11" s="17" t="s">
        <v>56</v>
      </c>
      <c r="C11" s="23">
        <v>5350000</v>
      </c>
      <c r="D11" s="19" t="s">
        <v>57</v>
      </c>
      <c r="E11" s="127">
        <v>4990000</v>
      </c>
    </row>
    <row r="12" spans="1:5" ht="18.75" customHeight="1" x14ac:dyDescent="0.15">
      <c r="A12" s="187"/>
      <c r="B12" s="17" t="s">
        <v>58</v>
      </c>
      <c r="C12" s="20">
        <f>E11/C11</f>
        <v>0.93271028037383175</v>
      </c>
      <c r="D12" s="19" t="s">
        <v>33</v>
      </c>
      <c r="E12" s="127">
        <v>4990000</v>
      </c>
    </row>
    <row r="13" spans="1:5" ht="18.75" customHeight="1" x14ac:dyDescent="0.15">
      <c r="A13" s="187"/>
      <c r="B13" s="17" t="s">
        <v>32</v>
      </c>
      <c r="C13" s="21" t="s">
        <v>198</v>
      </c>
      <c r="D13" s="19" t="s">
        <v>83</v>
      </c>
      <c r="E13" s="130" t="s">
        <v>211</v>
      </c>
    </row>
    <row r="14" spans="1:5" ht="18.75" customHeight="1" x14ac:dyDescent="0.15">
      <c r="A14" s="187"/>
      <c r="B14" s="17" t="s">
        <v>59</v>
      </c>
      <c r="C14" s="22" t="s">
        <v>208</v>
      </c>
      <c r="D14" s="19" t="s">
        <v>60</v>
      </c>
      <c r="E14" s="130" t="s">
        <v>212</v>
      </c>
    </row>
    <row r="15" spans="1:5" ht="18.75" customHeight="1" x14ac:dyDescent="0.15">
      <c r="A15" s="187"/>
      <c r="B15" s="17" t="s">
        <v>61</v>
      </c>
      <c r="C15" s="22" t="s">
        <v>209</v>
      </c>
      <c r="D15" s="19" t="s">
        <v>35</v>
      </c>
      <c r="E15" s="132" t="s">
        <v>213</v>
      </c>
    </row>
    <row r="16" spans="1:5" ht="18.75" customHeight="1" thickBot="1" x14ac:dyDescent="0.2">
      <c r="A16" s="188"/>
      <c r="B16" s="126" t="s">
        <v>62</v>
      </c>
      <c r="C16" s="181" t="s">
        <v>210</v>
      </c>
      <c r="D16" s="131" t="s">
        <v>63</v>
      </c>
      <c r="E16" s="128" t="s">
        <v>214</v>
      </c>
    </row>
  </sheetData>
  <mergeCells count="5">
    <mergeCell ref="A1:E1"/>
    <mergeCell ref="A10:A16"/>
    <mergeCell ref="C10:E10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H17" sqref="H17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83" t="s">
        <v>22</v>
      </c>
      <c r="B1" s="183"/>
      <c r="C1" s="183"/>
      <c r="D1" s="183"/>
      <c r="E1" s="183"/>
      <c r="F1" s="183"/>
    </row>
    <row r="2" spans="1:6" ht="26.25" thickBot="1" x14ac:dyDescent="0.2">
      <c r="A2" s="3"/>
      <c r="B2" s="4"/>
      <c r="C2" s="5"/>
      <c r="D2" s="5"/>
      <c r="E2" s="1"/>
      <c r="F2" s="26" t="s">
        <v>52</v>
      </c>
    </row>
    <row r="3" spans="1:6" s="133" customFormat="1" ht="22.5" customHeight="1" thickTop="1" x14ac:dyDescent="0.15">
      <c r="A3" s="10" t="s">
        <v>31</v>
      </c>
      <c r="B3" s="202" t="s">
        <v>233</v>
      </c>
      <c r="C3" s="203"/>
      <c r="D3" s="203"/>
      <c r="E3" s="203"/>
      <c r="F3" s="204"/>
    </row>
    <row r="4" spans="1:6" s="133" customFormat="1" ht="18.75" customHeight="1" x14ac:dyDescent="0.15">
      <c r="A4" s="194" t="s">
        <v>39</v>
      </c>
      <c r="B4" s="195" t="s">
        <v>32</v>
      </c>
      <c r="C4" s="205" t="s">
        <v>234</v>
      </c>
      <c r="D4" s="135" t="s">
        <v>40</v>
      </c>
      <c r="E4" s="135" t="s">
        <v>33</v>
      </c>
      <c r="F4" s="136" t="s">
        <v>44</v>
      </c>
    </row>
    <row r="5" spans="1:6" s="133" customFormat="1" ht="18.75" customHeight="1" x14ac:dyDescent="0.15">
      <c r="A5" s="194"/>
      <c r="B5" s="195"/>
      <c r="C5" s="206"/>
      <c r="D5" s="15" t="s">
        <v>41</v>
      </c>
      <c r="E5" s="15" t="s">
        <v>34</v>
      </c>
      <c r="F5" s="16" t="s">
        <v>42</v>
      </c>
    </row>
    <row r="6" spans="1:6" s="133" customFormat="1" ht="18.75" customHeight="1" x14ac:dyDescent="0.15">
      <c r="A6" s="194"/>
      <c r="B6" s="207" t="s">
        <v>230</v>
      </c>
      <c r="C6" s="208" t="s">
        <v>240</v>
      </c>
      <c r="D6" s="210">
        <v>6460</v>
      </c>
      <c r="E6" s="210">
        <v>6256</v>
      </c>
      <c r="F6" s="211">
        <f>E6/D6</f>
        <v>0.96842105263157896</v>
      </c>
    </row>
    <row r="7" spans="1:6" s="133" customFormat="1" ht="18.75" customHeight="1" x14ac:dyDescent="0.15">
      <c r="A7" s="194"/>
      <c r="B7" s="207"/>
      <c r="C7" s="209"/>
      <c r="D7" s="210"/>
      <c r="E7" s="210"/>
      <c r="F7" s="211"/>
    </row>
    <row r="8" spans="1:6" s="133" customFormat="1" ht="18.75" customHeight="1" x14ac:dyDescent="0.15">
      <c r="A8" s="194" t="s">
        <v>35</v>
      </c>
      <c r="B8" s="135" t="s">
        <v>36</v>
      </c>
      <c r="C8" s="135" t="s">
        <v>235</v>
      </c>
      <c r="D8" s="195" t="s">
        <v>37</v>
      </c>
      <c r="E8" s="195"/>
      <c r="F8" s="196"/>
    </row>
    <row r="9" spans="1:6" s="133" customFormat="1" ht="18.75" customHeight="1" x14ac:dyDescent="0.15">
      <c r="A9" s="194"/>
      <c r="B9" s="59" t="s">
        <v>227</v>
      </c>
      <c r="C9" s="7" t="s">
        <v>236</v>
      </c>
      <c r="D9" s="197" t="s">
        <v>228</v>
      </c>
      <c r="E9" s="197"/>
      <c r="F9" s="198"/>
    </row>
    <row r="10" spans="1:6" s="133" customFormat="1" ht="18.75" customHeight="1" x14ac:dyDescent="0.15">
      <c r="A10" s="134" t="s">
        <v>237</v>
      </c>
      <c r="B10" s="199" t="s">
        <v>238</v>
      </c>
      <c r="C10" s="200"/>
      <c r="D10" s="200"/>
      <c r="E10" s="200"/>
      <c r="F10" s="201"/>
    </row>
    <row r="11" spans="1:6" s="133" customFormat="1" ht="18.75" customHeight="1" x14ac:dyDescent="0.15">
      <c r="A11" s="134" t="s">
        <v>43</v>
      </c>
      <c r="B11" s="199" t="s">
        <v>239</v>
      </c>
      <c r="C11" s="200"/>
      <c r="D11" s="200"/>
      <c r="E11" s="200"/>
      <c r="F11" s="201"/>
    </row>
    <row r="12" spans="1:6" s="133" customFormat="1" ht="18.75" customHeight="1" thickBot="1" x14ac:dyDescent="0.2">
      <c r="A12" s="12" t="s">
        <v>38</v>
      </c>
      <c r="B12" s="192"/>
      <c r="C12" s="192"/>
      <c r="D12" s="192"/>
      <c r="E12" s="192"/>
      <c r="F12" s="193"/>
    </row>
    <row r="13" spans="1:6" ht="22.5" customHeight="1" thickTop="1" x14ac:dyDescent="0.15">
      <c r="A13" s="10" t="s">
        <v>31</v>
      </c>
      <c r="B13" s="202" t="s">
        <v>216</v>
      </c>
      <c r="C13" s="203"/>
      <c r="D13" s="203"/>
      <c r="E13" s="203"/>
      <c r="F13" s="204"/>
    </row>
    <row r="14" spans="1:6" ht="18.75" customHeight="1" x14ac:dyDescent="0.15">
      <c r="A14" s="194" t="s">
        <v>39</v>
      </c>
      <c r="B14" s="195" t="s">
        <v>32</v>
      </c>
      <c r="C14" s="205" t="s">
        <v>90</v>
      </c>
      <c r="D14" s="13" t="s">
        <v>40</v>
      </c>
      <c r="E14" s="13" t="s">
        <v>33</v>
      </c>
      <c r="F14" s="14" t="s">
        <v>44</v>
      </c>
    </row>
    <row r="15" spans="1:6" ht="18.75" customHeight="1" x14ac:dyDescent="0.15">
      <c r="A15" s="194"/>
      <c r="B15" s="195"/>
      <c r="C15" s="206"/>
      <c r="D15" s="15" t="s">
        <v>41</v>
      </c>
      <c r="E15" s="15" t="s">
        <v>34</v>
      </c>
      <c r="F15" s="16" t="s">
        <v>42</v>
      </c>
    </row>
    <row r="16" spans="1:6" ht="18.75" customHeight="1" x14ac:dyDescent="0.15">
      <c r="A16" s="194"/>
      <c r="B16" s="207" t="s">
        <v>217</v>
      </c>
      <c r="C16" s="208" t="s">
        <v>218</v>
      </c>
      <c r="D16" s="210">
        <v>5350000</v>
      </c>
      <c r="E16" s="210">
        <v>4990000</v>
      </c>
      <c r="F16" s="211">
        <v>0.93</v>
      </c>
    </row>
    <row r="17" spans="1:6" ht="18.75" customHeight="1" x14ac:dyDescent="0.15">
      <c r="A17" s="194"/>
      <c r="B17" s="207"/>
      <c r="C17" s="209"/>
      <c r="D17" s="210"/>
      <c r="E17" s="210"/>
      <c r="F17" s="211"/>
    </row>
    <row r="18" spans="1:6" ht="18.75" customHeight="1" x14ac:dyDescent="0.15">
      <c r="A18" s="194" t="s">
        <v>35</v>
      </c>
      <c r="B18" s="13" t="s">
        <v>36</v>
      </c>
      <c r="C18" s="13" t="s">
        <v>46</v>
      </c>
      <c r="D18" s="195" t="s">
        <v>37</v>
      </c>
      <c r="E18" s="195"/>
      <c r="F18" s="196"/>
    </row>
    <row r="19" spans="1:6" ht="18.75" customHeight="1" x14ac:dyDescent="0.15">
      <c r="A19" s="194"/>
      <c r="B19" s="59" t="s">
        <v>220</v>
      </c>
      <c r="C19" s="7" t="s">
        <v>219</v>
      </c>
      <c r="D19" s="197" t="s">
        <v>214</v>
      </c>
      <c r="E19" s="197"/>
      <c r="F19" s="198"/>
    </row>
    <row r="20" spans="1:6" ht="18.75" customHeight="1" x14ac:dyDescent="0.15">
      <c r="A20" s="11" t="s">
        <v>45</v>
      </c>
      <c r="B20" s="199" t="s">
        <v>215</v>
      </c>
      <c r="C20" s="200"/>
      <c r="D20" s="200"/>
      <c r="E20" s="200"/>
      <c r="F20" s="201"/>
    </row>
    <row r="21" spans="1:6" ht="18.75" customHeight="1" x14ac:dyDescent="0.15">
      <c r="A21" s="11" t="s">
        <v>43</v>
      </c>
      <c r="B21" s="199" t="s">
        <v>115</v>
      </c>
      <c r="C21" s="200"/>
      <c r="D21" s="200"/>
      <c r="E21" s="200"/>
      <c r="F21" s="201"/>
    </row>
    <row r="22" spans="1:6" ht="18.75" customHeight="1" thickBot="1" x14ac:dyDescent="0.2">
      <c r="A22" s="12" t="s">
        <v>38</v>
      </c>
      <c r="B22" s="192"/>
      <c r="C22" s="192"/>
      <c r="D22" s="192"/>
      <c r="E22" s="192"/>
      <c r="F22" s="193"/>
    </row>
    <row r="23" spans="1:6" ht="14.25" thickTop="1" x14ac:dyDescent="0.15"/>
  </sheetData>
  <mergeCells count="31">
    <mergeCell ref="B21:F21"/>
    <mergeCell ref="B22:F22"/>
    <mergeCell ref="A1:F1"/>
    <mergeCell ref="A18:A19"/>
    <mergeCell ref="D18:F18"/>
    <mergeCell ref="D19:F19"/>
    <mergeCell ref="B20:F20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2:F12"/>
    <mergeCell ref="A8:A9"/>
    <mergeCell ref="D8:F8"/>
    <mergeCell ref="D9:F9"/>
    <mergeCell ref="B10:F10"/>
    <mergeCell ref="B11:F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2021-08-05T05:20:31Z</dcterms:modified>
</cp:coreProperties>
</file>