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nyouth\Desktop\계약 관련\2020년 계약 관런\월별 계약정보공개\9월\"/>
    </mc:Choice>
  </mc:AlternateContent>
  <bookViews>
    <workbookView xWindow="0" yWindow="0" windowWidth="19200" windowHeight="12135" tabRatio="747" firstSheet="1" activeTab="7"/>
  </bookViews>
  <sheets>
    <sheet name="물품발주계획" sheetId="18" r:id="rId1"/>
    <sheet name="용역 발주계획" sheetId="17" r:id="rId2"/>
    <sheet name="공사 발주계획" sheetId="19" r:id="rId3"/>
    <sheet name="입찰현황" sheetId="21" r:id="rId4"/>
    <sheet name="개찰현황" sheetId="22" r:id="rId5"/>
    <sheet name="준공검사현황" sheetId="5" r:id="rId6"/>
    <sheet name="대금지급현황" sheetId="6" r:id="rId7"/>
    <sheet name="계약현황공개" sheetId="8" r:id="rId8"/>
    <sheet name="수의계약현황공개" sheetId="9" r:id="rId9"/>
    <sheet name="계약내용의 변경에 관한 사항" sheetId="20" r:id="rId10"/>
  </sheets>
  <calcPr calcId="162913"/>
</workbook>
</file>

<file path=xl/calcChain.xml><?xml version="1.0" encoding="utf-8"?>
<calcChain xmlns="http://schemas.openxmlformats.org/spreadsheetml/2006/main">
  <c r="D29" i="9" l="1"/>
  <c r="B29" i="9"/>
  <c r="E26" i="9"/>
  <c r="D26" i="9"/>
  <c r="C26" i="9"/>
  <c r="B26" i="9"/>
  <c r="B23" i="9"/>
  <c r="C19" i="8"/>
  <c r="F26" i="9" l="1"/>
  <c r="D19" i="9" l="1"/>
  <c r="B19" i="9"/>
  <c r="E16" i="9"/>
  <c r="D16" i="9"/>
  <c r="C16" i="9"/>
  <c r="B16" i="9"/>
  <c r="B13" i="9"/>
  <c r="C12" i="8"/>
  <c r="F16" i="9" l="1"/>
  <c r="D9" i="9"/>
  <c r="B9" i="9" l="1"/>
  <c r="E6" i="9"/>
  <c r="D6" i="9"/>
  <c r="C6" i="9"/>
  <c r="B6" i="9"/>
  <c r="B3" i="9"/>
  <c r="F6" i="9" l="1"/>
  <c r="C5" i="8" l="1"/>
</calcChain>
</file>

<file path=xl/comments1.xml><?xml version="1.0" encoding="utf-8"?>
<comments xmlns="http://schemas.openxmlformats.org/spreadsheetml/2006/main">
  <authors>
    <author>소프트아이텍</author>
  </authors>
  <commentList>
    <comment ref="D3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2.xml><?xml version="1.0" encoding="utf-8"?>
<comments xmlns="http://schemas.openxmlformats.org/spreadsheetml/2006/main">
  <authors>
    <author>ljm</author>
  </authors>
  <commentList>
    <comment ref="J2" authorId="0" shapeId="0">
      <text>
        <r>
          <rPr>
            <sz val="9"/>
            <color indexed="81"/>
            <rFont val="굴림"/>
            <family val="3"/>
            <charset val="129"/>
          </rPr>
          <t xml:space="preserve">5자리로 제한적입니다.
</t>
        </r>
      </text>
    </comment>
  </commentList>
</comments>
</file>

<file path=xl/sharedStrings.xml><?xml version="1.0" encoding="utf-8"?>
<sst xmlns="http://schemas.openxmlformats.org/spreadsheetml/2006/main" count="443" uniqueCount="221">
  <si>
    <t>계약방법</t>
    <phoneticPr fontId="4" type="noConversion"/>
  </si>
  <si>
    <t>비고</t>
    <phoneticPr fontId="4" type="noConversion"/>
  </si>
  <si>
    <t>(단위:원)</t>
    <phoneticPr fontId="4" type="noConversion"/>
  </si>
  <si>
    <t>계약부서</t>
    <phoneticPr fontId="4" type="noConversion"/>
  </si>
  <si>
    <t>계약명</t>
    <phoneticPr fontId="4" type="noConversion"/>
  </si>
  <si>
    <t>준공검사현황</t>
    <phoneticPr fontId="4" type="noConversion"/>
  </si>
  <si>
    <t>계약금액</t>
    <phoneticPr fontId="4" type="noConversion"/>
  </si>
  <si>
    <t>계약일</t>
    <phoneticPr fontId="4" type="noConversion"/>
  </si>
  <si>
    <t>착공일</t>
    <phoneticPr fontId="4" type="noConversion"/>
  </si>
  <si>
    <t>준공기한</t>
    <phoneticPr fontId="4" type="noConversion"/>
  </si>
  <si>
    <t>비고</t>
    <phoneticPr fontId="4" type="noConversion"/>
  </si>
  <si>
    <t>대금지급현황</t>
    <phoneticPr fontId="4" type="noConversion"/>
  </si>
  <si>
    <t>계약현황공개</t>
    <phoneticPr fontId="4" type="noConversion"/>
  </si>
  <si>
    <t>수의계약현황</t>
    <phoneticPr fontId="4" type="noConversion"/>
  </si>
  <si>
    <t>검수완료일</t>
    <phoneticPr fontId="4" type="noConversion"/>
  </si>
  <si>
    <t>계약업체명</t>
    <phoneticPr fontId="4" type="noConversion"/>
  </si>
  <si>
    <t>사 업 명</t>
  </si>
  <si>
    <t>계약일자</t>
  </si>
  <si>
    <t>계약금액</t>
  </si>
  <si>
    <t>(B)</t>
  </si>
  <si>
    <t>계약상대자</t>
  </si>
  <si>
    <t>업 체 명</t>
  </si>
  <si>
    <t>주 소</t>
  </si>
  <si>
    <t>기 타</t>
  </si>
  <si>
    <t>계약개요</t>
  </si>
  <si>
    <t>예정금액</t>
  </si>
  <si>
    <t>(A)</t>
  </si>
  <si>
    <t>(B/A)</t>
  </si>
  <si>
    <t>사업장소</t>
  </si>
  <si>
    <t>수의계약사유</t>
    <phoneticPr fontId="4" type="noConversion"/>
  </si>
  <si>
    <t>대표자</t>
    <phoneticPr fontId="4" type="noConversion"/>
  </si>
  <si>
    <t>-</t>
    <phoneticPr fontId="4" type="noConversion"/>
  </si>
  <si>
    <t>발주년도</t>
    <phoneticPr fontId="4" type="noConversion"/>
  </si>
  <si>
    <t>발주월</t>
    <phoneticPr fontId="4" type="noConversion"/>
  </si>
  <si>
    <t>시설명</t>
    <phoneticPr fontId="4" type="noConversion"/>
  </si>
  <si>
    <t>담당자</t>
    <phoneticPr fontId="4" type="noConversion"/>
  </si>
  <si>
    <t>연락처</t>
    <phoneticPr fontId="4" type="noConversion"/>
  </si>
  <si>
    <t>(단위:원)</t>
    <phoneticPr fontId="4" type="noConversion"/>
  </si>
  <si>
    <t>(단위:원)</t>
    <phoneticPr fontId="4" type="noConversion"/>
  </si>
  <si>
    <t>계약현황</t>
    <phoneticPr fontId="4" type="noConversion"/>
  </si>
  <si>
    <t>계약명</t>
  </si>
  <si>
    <t>예정가격</t>
  </si>
  <si>
    <t>최초계약금액</t>
  </si>
  <si>
    <t>낙찰률</t>
  </si>
  <si>
    <t>계약방법</t>
  </si>
  <si>
    <t>준공일자</t>
  </si>
  <si>
    <t>계약유형</t>
  </si>
  <si>
    <t>계약사유</t>
  </si>
  <si>
    <t>소재지</t>
  </si>
  <si>
    <t>준공일
(기성준공일)</t>
    <phoneticPr fontId="4" type="noConversion"/>
  </si>
  <si>
    <t>물품 발주계획</t>
    <phoneticPr fontId="4" type="noConversion"/>
  </si>
  <si>
    <t>발주년도</t>
    <phoneticPr fontId="4" type="noConversion"/>
  </si>
  <si>
    <t>사업명</t>
    <phoneticPr fontId="4" type="noConversion"/>
  </si>
  <si>
    <t>계약방법</t>
    <phoneticPr fontId="4" type="noConversion"/>
  </si>
  <si>
    <t>주요규격</t>
    <phoneticPr fontId="4" type="noConversion"/>
  </si>
  <si>
    <t>수량</t>
    <phoneticPr fontId="4" type="noConversion"/>
  </si>
  <si>
    <t>단위</t>
    <phoneticPr fontId="4" type="noConversion"/>
  </si>
  <si>
    <t>구매예정금액
(단위:천원)</t>
    <phoneticPr fontId="4" type="noConversion"/>
  </si>
  <si>
    <t>담당자</t>
    <phoneticPr fontId="4" type="noConversion"/>
  </si>
  <si>
    <t>연락처</t>
    <phoneticPr fontId="4" type="noConversion"/>
  </si>
  <si>
    <t>일반</t>
    <phoneticPr fontId="4" type="noConversion"/>
  </si>
  <si>
    <t>계약상대자</t>
    <phoneticPr fontId="4" type="noConversion"/>
  </si>
  <si>
    <t>계약금액</t>
    <phoneticPr fontId="4" type="noConversion"/>
  </si>
  <si>
    <t>기성금</t>
    <phoneticPr fontId="4" type="noConversion"/>
  </si>
  <si>
    <t>준공금</t>
    <phoneticPr fontId="4" type="noConversion"/>
  </si>
  <si>
    <t>지급액총계</t>
    <phoneticPr fontId="4" type="noConversion"/>
  </si>
  <si>
    <t>(단위:원)</t>
    <phoneticPr fontId="4" type="noConversion"/>
  </si>
  <si>
    <t>선금</t>
    <phoneticPr fontId="4" type="noConversion"/>
  </si>
  <si>
    <t>계약기간</t>
    <phoneticPr fontId="4" type="noConversion"/>
  </si>
  <si>
    <t>용역 발주계획</t>
    <phoneticPr fontId="4" type="noConversion"/>
  </si>
  <si>
    <t>계
(단위:천원)</t>
    <phoneticPr fontId="4" type="noConversion"/>
  </si>
  <si>
    <t>기타
(단위:천원)</t>
    <phoneticPr fontId="4" type="noConversion"/>
  </si>
  <si>
    <t>관급자재대
(단위:천원)</t>
    <phoneticPr fontId="4" type="noConversion"/>
  </si>
  <si>
    <t>도급액
( 단위:천원)</t>
    <phoneticPr fontId="4" type="noConversion"/>
  </si>
  <si>
    <t>공종</t>
    <phoneticPr fontId="4" type="noConversion"/>
  </si>
  <si>
    <t>공사명</t>
    <phoneticPr fontId="4" type="noConversion"/>
  </si>
  <si>
    <t>공사 발주계획</t>
    <phoneticPr fontId="4" type="noConversion"/>
  </si>
  <si>
    <t>비고</t>
    <phoneticPr fontId="4" type="noConversion"/>
  </si>
  <si>
    <t>계약내용의 변경에 관한 사항</t>
    <phoneticPr fontId="4" type="noConversion"/>
  </si>
  <si>
    <t>비고(계약변경 사유)</t>
    <phoneticPr fontId="4" type="noConversion"/>
  </si>
  <si>
    <t>계약기간</t>
    <phoneticPr fontId="4" type="noConversion"/>
  </si>
  <si>
    <t>계약금액</t>
    <phoneticPr fontId="4" type="noConversion"/>
  </si>
  <si>
    <t>계약물량.규모</t>
    <phoneticPr fontId="4" type="noConversion"/>
  </si>
  <si>
    <t>계약변경 전의 계약내용</t>
    <phoneticPr fontId="4" type="noConversion"/>
  </si>
  <si>
    <t>계약변경 후의 계약내용</t>
    <phoneticPr fontId="4" type="noConversion"/>
  </si>
  <si>
    <t>중원청소년수련관</t>
  </si>
  <si>
    <t>중원청소년수련관</t>
    <phoneticPr fontId="4" type="noConversion"/>
  </si>
  <si>
    <t>1인 수의 계약</t>
    <phoneticPr fontId="4" type="noConversion"/>
  </si>
  <si>
    <t>소액수의</t>
    <phoneticPr fontId="4" type="noConversion"/>
  </si>
  <si>
    <t>지방자치를 당사자로 하는 계약에 관한 법률 시행령 제25조1항5호에 의한 수의계약</t>
    <phoneticPr fontId="4" type="noConversion"/>
  </si>
  <si>
    <t>계약율(%)</t>
  </si>
  <si>
    <t>입찰현황</t>
    <phoneticPr fontId="4" type="noConversion"/>
  </si>
  <si>
    <t>입찰개시일</t>
    <phoneticPr fontId="4" type="noConversion"/>
  </si>
  <si>
    <t>입찰마감일</t>
    <phoneticPr fontId="4" type="noConversion"/>
  </si>
  <si>
    <t>개찰일시</t>
    <phoneticPr fontId="4" type="noConversion"/>
  </si>
  <si>
    <t>추정금액</t>
    <phoneticPr fontId="4" type="noConversion"/>
  </si>
  <si>
    <t>추정가격</t>
    <phoneticPr fontId="4" type="noConversion"/>
  </si>
  <si>
    <t>업종사항제한</t>
    <phoneticPr fontId="4" type="noConversion"/>
  </si>
  <si>
    <t>지역제한</t>
    <phoneticPr fontId="4" type="noConversion"/>
  </si>
  <si>
    <t>개찰현황</t>
    <phoneticPr fontId="4" type="noConversion"/>
  </si>
  <si>
    <t>(단위:원)</t>
    <phoneticPr fontId="4" type="noConversion"/>
  </si>
  <si>
    <t>계약부서</t>
    <phoneticPr fontId="4" type="noConversion"/>
  </si>
  <si>
    <t>계약명</t>
    <phoneticPr fontId="4" type="noConversion"/>
  </si>
  <si>
    <t>계약방법</t>
    <phoneticPr fontId="4" type="noConversion"/>
  </si>
  <si>
    <t>개찰일시</t>
    <phoneticPr fontId="4" type="noConversion"/>
  </si>
  <si>
    <t>입찰참여업체</t>
    <phoneticPr fontId="4" type="noConversion"/>
  </si>
  <si>
    <t>예정가격</t>
    <phoneticPr fontId="4" type="noConversion"/>
  </si>
  <si>
    <t>낙찰하한율</t>
    <phoneticPr fontId="4" type="noConversion"/>
  </si>
  <si>
    <t>낙찰예정자</t>
    <phoneticPr fontId="4" type="noConversion"/>
  </si>
  <si>
    <t>투찰율</t>
    <phoneticPr fontId="4" type="noConversion"/>
  </si>
  <si>
    <t>투찰금액</t>
    <phoneticPr fontId="4" type="noConversion"/>
  </si>
  <si>
    <t>비고</t>
    <phoneticPr fontId="4" type="noConversion"/>
  </si>
  <si>
    <t>중원청소년수련관</t>
    <phoneticPr fontId="4" type="noConversion"/>
  </si>
  <si>
    <t>-</t>
    <phoneticPr fontId="4" type="noConversion"/>
  </si>
  <si>
    <t>㈜바로엘리베이터</t>
    <phoneticPr fontId="31" type="noConversion"/>
  </si>
  <si>
    <t>다온정보</t>
    <phoneticPr fontId="31" type="noConversion"/>
  </si>
  <si>
    <t>㈜현대렌탈케어</t>
    <phoneticPr fontId="31" type="noConversion"/>
  </si>
  <si>
    <t>2020.01.01.</t>
    <phoneticPr fontId="31" type="noConversion"/>
  </si>
  <si>
    <t>2020.12.31.</t>
    <phoneticPr fontId="31" type="noConversion"/>
  </si>
  <si>
    <t>발주년도</t>
    <phoneticPr fontId="4" type="noConversion"/>
  </si>
  <si>
    <t>발주월</t>
    <phoneticPr fontId="4" type="noConversion"/>
  </si>
  <si>
    <t>용역명</t>
    <phoneticPr fontId="4" type="noConversion"/>
  </si>
  <si>
    <t>계약방법</t>
    <phoneticPr fontId="4" type="noConversion"/>
  </si>
  <si>
    <t>예산액
(단위:천원)</t>
    <phoneticPr fontId="4" type="noConversion"/>
  </si>
  <si>
    <t>시설명</t>
    <phoneticPr fontId="4" type="noConversion"/>
  </si>
  <si>
    <t>담당자</t>
    <phoneticPr fontId="4" type="noConversion"/>
  </si>
  <si>
    <t>연락처</t>
    <phoneticPr fontId="4" type="noConversion"/>
  </si>
  <si>
    <t>비고</t>
    <phoneticPr fontId="4" type="noConversion"/>
  </si>
  <si>
    <t>에스원 성남</t>
    <phoneticPr fontId="31" type="noConversion"/>
  </si>
  <si>
    <t>웅진코웨이</t>
    <phoneticPr fontId="31" type="noConversion"/>
  </si>
  <si>
    <t>활기찬중부관광</t>
    <phoneticPr fontId="31" type="noConversion"/>
  </si>
  <si>
    <t>하이클로</t>
    <phoneticPr fontId="31" type="noConversion"/>
  </si>
  <si>
    <t>㈜케이티</t>
    <phoneticPr fontId="31" type="noConversion"/>
  </si>
  <si>
    <t>성남소방전기㈜</t>
    <phoneticPr fontId="31" type="noConversion"/>
  </si>
  <si>
    <t>중원청소년수련관</t>
    <phoneticPr fontId="4" type="noConversion"/>
  </si>
  <si>
    <t>중원청소년수련관</t>
    <phoneticPr fontId="4" type="noConversion"/>
  </si>
  <si>
    <t>㈜케이티</t>
    <phoneticPr fontId="31" type="noConversion"/>
  </si>
  <si>
    <t>해당사항없음</t>
    <phoneticPr fontId="4" type="noConversion"/>
  </si>
  <si>
    <t>2019.12.20.</t>
  </si>
  <si>
    <t>2019.12.20.</t>
    <phoneticPr fontId="4" type="noConversion"/>
  </si>
  <si>
    <t>2019.12.24.</t>
    <phoneticPr fontId="4" type="noConversion"/>
  </si>
  <si>
    <t>2019.12.27.</t>
    <phoneticPr fontId="4" type="noConversion"/>
  </si>
  <si>
    <t>2019.12.30.</t>
    <phoneticPr fontId="4" type="noConversion"/>
  </si>
  <si>
    <t>코웨이㈜</t>
    <phoneticPr fontId="31" type="noConversion"/>
  </si>
  <si>
    <t>신도종합서비스</t>
    <phoneticPr fontId="31" type="noConversion"/>
  </si>
  <si>
    <t>신도종합서비스</t>
    <phoneticPr fontId="31" type="noConversion"/>
  </si>
  <si>
    <t>2019.12.27.</t>
    <phoneticPr fontId="4" type="noConversion"/>
  </si>
  <si>
    <t>븟반</t>
    <phoneticPr fontId="31" type="noConversion"/>
  </si>
  <si>
    <t>2019.12.26</t>
    <phoneticPr fontId="4" type="noConversion"/>
  </si>
  <si>
    <t>븟반</t>
    <phoneticPr fontId="31" type="noConversion"/>
  </si>
  <si>
    <t>2020. 4회차 방역소독 실시(연간계약)</t>
    <phoneticPr fontId="31" type="noConversion"/>
  </si>
  <si>
    <t>블루에스디</t>
    <phoneticPr fontId="31" type="noConversion"/>
  </si>
  <si>
    <t>2020.02.07</t>
    <phoneticPr fontId="4" type="noConversion"/>
  </si>
  <si>
    <t>2020.02.08.</t>
    <phoneticPr fontId="31" type="noConversion"/>
  </si>
  <si>
    <t>2020. 4회차 방역 소독실시</t>
    <phoneticPr fontId="31" type="noConversion"/>
  </si>
  <si>
    <t>2020.08.31.</t>
    <phoneticPr fontId="4" type="noConversion"/>
  </si>
  <si>
    <t>미래재단</t>
    <phoneticPr fontId="31" type="noConversion"/>
  </si>
  <si>
    <t>정회일</t>
    <phoneticPr fontId="4" type="noConversion"/>
  </si>
  <si>
    <t>김백수</t>
    <phoneticPr fontId="4" type="noConversion"/>
  </si>
  <si>
    <t>박주일</t>
    <phoneticPr fontId="4" type="noConversion"/>
  </si>
  <si>
    <t>2020.09.11.</t>
    <phoneticPr fontId="4" type="noConversion"/>
  </si>
  <si>
    <t>2020. 인터넷망 사용료(연간계약)-8월사용분</t>
    <phoneticPr fontId="31" type="noConversion"/>
  </si>
  <si>
    <t>2020.08.31.</t>
    <phoneticPr fontId="4" type="noConversion"/>
  </si>
  <si>
    <t>2020.09.16.</t>
    <phoneticPr fontId="4" type="noConversion"/>
  </si>
  <si>
    <t>2020. 인터넷망 사용료(연간계약)-8월 사용분</t>
    <phoneticPr fontId="31" type="noConversion"/>
  </si>
  <si>
    <t>2020. 인터넷전화 사용료(연간계약)-8월사용분</t>
    <phoneticPr fontId="31" type="noConversion"/>
  </si>
  <si>
    <t>2020.09.17.</t>
    <phoneticPr fontId="4" type="noConversion"/>
  </si>
  <si>
    <t>2020. 인터넷전화 사용료(연간계약)-8월 사용분</t>
    <phoneticPr fontId="31" type="noConversion"/>
  </si>
  <si>
    <t xml:space="preserve">2020. 소방시설 위탁관리(연간계약)-9월분 </t>
    <phoneticPr fontId="31" type="noConversion"/>
  </si>
  <si>
    <t>2020.09.22.</t>
    <phoneticPr fontId="4" type="noConversion"/>
  </si>
  <si>
    <t>2020.09.22.</t>
    <phoneticPr fontId="4" type="noConversion"/>
  </si>
  <si>
    <t>기계실 배수펌프 및 밸브 교체</t>
    <phoneticPr fontId="4" type="noConversion"/>
  </si>
  <si>
    <t>2020.09.11.~2020.09.15.</t>
    <phoneticPr fontId="4" type="noConversion"/>
  </si>
  <si>
    <t>2020.09.14.</t>
    <phoneticPr fontId="4" type="noConversion"/>
  </si>
  <si>
    <t>LG전기(장철규)</t>
    <phoneticPr fontId="4" type="noConversion"/>
  </si>
  <si>
    <t>성남시 수정구 산성대로 145, 1층(수진동)</t>
    <phoneticPr fontId="4" type="noConversion"/>
  </si>
  <si>
    <t>2020. 하반기 시설물 정기안전점검 실시</t>
    <phoneticPr fontId="4" type="noConversion"/>
  </si>
  <si>
    <t>2020.09.23.</t>
    <phoneticPr fontId="4" type="noConversion"/>
  </si>
  <si>
    <t>2020.09.23.~2020.10.20.</t>
    <phoneticPr fontId="4" type="noConversion"/>
  </si>
  <si>
    <t>2020.10.20.(예정)</t>
    <phoneticPr fontId="4" type="noConversion"/>
  </si>
  <si>
    <t>시설물안전연구원(최명란)</t>
    <phoneticPr fontId="4" type="noConversion"/>
  </si>
  <si>
    <t>성남시 중원구 광명로 115 (성남동)</t>
    <phoneticPr fontId="4" type="noConversion"/>
  </si>
  <si>
    <t>저녹스 버너 구입</t>
    <phoneticPr fontId="4" type="noConversion"/>
  </si>
  <si>
    <t>2020.09.24.</t>
    <phoneticPr fontId="4" type="noConversion"/>
  </si>
  <si>
    <t>2020.09.24.~2020.11.20.</t>
    <phoneticPr fontId="4" type="noConversion"/>
  </si>
  <si>
    <t>2020.11.20.(예정)</t>
    <phoneticPr fontId="4" type="noConversion"/>
  </si>
  <si>
    <t>㈜수국(하태호 등)</t>
    <phoneticPr fontId="4" type="noConversion"/>
  </si>
  <si>
    <t>경기도 이천시 신둔면 원적로 290번길 107</t>
  </si>
  <si>
    <t>2020. 승강기 위탁관리(연간계약)-9월분</t>
    <phoneticPr fontId="31" type="noConversion"/>
  </si>
  <si>
    <t>2020.09.30.</t>
    <phoneticPr fontId="4" type="noConversion"/>
  </si>
  <si>
    <t>2020.10.06.</t>
    <phoneticPr fontId="4" type="noConversion"/>
  </si>
  <si>
    <t>2020. 시설관리 용역비(연간계약)-9월분</t>
    <phoneticPr fontId="31" type="noConversion"/>
  </si>
  <si>
    <t>2020.10.06.</t>
    <phoneticPr fontId="4" type="noConversion"/>
  </si>
  <si>
    <t>2020. 무인경비시스템(연간계약)-9월분</t>
    <phoneticPr fontId="31" type="noConversion"/>
  </si>
  <si>
    <t>2020. 차염발생장치 위탁대행(연간계약)-9월분</t>
    <phoneticPr fontId="31" type="noConversion"/>
  </si>
  <si>
    <t>2020.10.05.</t>
    <phoneticPr fontId="4" type="noConversion"/>
  </si>
  <si>
    <t>2020. 환경위생 위탁관리(연간계약)-9월분</t>
    <phoneticPr fontId="31" type="noConversion"/>
  </si>
  <si>
    <t>2020. 공기청정기 위탁관리(연간계약)-9월분</t>
    <phoneticPr fontId="31" type="noConversion"/>
  </si>
  <si>
    <t xml:space="preserve">- 해당사항 없음 - </t>
    <phoneticPr fontId="4" type="noConversion"/>
  </si>
  <si>
    <t>- 해당사항 없음 -</t>
    <phoneticPr fontId="4" type="noConversion"/>
  </si>
  <si>
    <t>2020. 셔틀버스 위탁관리(연간계약)-9월분</t>
    <phoneticPr fontId="31" type="noConversion"/>
  </si>
  <si>
    <t>2020. 복합기 임차료(연간계약)-9월분</t>
    <phoneticPr fontId="31" type="noConversion"/>
  </si>
  <si>
    <t>2020.10.07.</t>
    <phoneticPr fontId="4" type="noConversion"/>
  </si>
  <si>
    <t>기계실 배수펌프 및 밸브 교체</t>
    <phoneticPr fontId="4" type="noConversion"/>
  </si>
  <si>
    <t>LG 전기</t>
    <phoneticPr fontId="4" type="noConversion"/>
  </si>
  <si>
    <t>LG 전기</t>
    <phoneticPr fontId="4" type="noConversion"/>
  </si>
  <si>
    <t>2020.09.11.</t>
    <phoneticPr fontId="4" type="noConversion"/>
  </si>
  <si>
    <t>2020.09.15.</t>
    <phoneticPr fontId="4" type="noConversion"/>
  </si>
  <si>
    <t>2020.09.14.</t>
    <phoneticPr fontId="4" type="noConversion"/>
  </si>
  <si>
    <t>청소년어울림마당 "Co세편살" 장비 임차</t>
    <phoneticPr fontId="4" type="noConversion"/>
  </si>
  <si>
    <t>수의</t>
  </si>
  <si>
    <t>중원수련관</t>
    <phoneticPr fontId="4" type="noConversion"/>
  </si>
  <si>
    <t>장효지</t>
    <phoneticPr fontId="4" type="noConversion"/>
  </si>
  <si>
    <t>031-729-9333</t>
    <phoneticPr fontId="4" type="noConversion"/>
  </si>
  <si>
    <t>2020. 9월 방과후아카데미 간식비</t>
    <phoneticPr fontId="31" type="noConversion"/>
  </si>
  <si>
    <t>2020.09.30.</t>
    <phoneticPr fontId="4" type="noConversion"/>
  </si>
  <si>
    <t>2020.09.30.</t>
    <phoneticPr fontId="4" type="noConversion"/>
  </si>
  <si>
    <t>2020. 9월분 방과후아카데미 간식비(급식)</t>
    <phoneticPr fontId="31" type="noConversion"/>
  </si>
  <si>
    <t>-</t>
    <phoneticPr fontId="4" type="noConversion"/>
  </si>
  <si>
    <t>2020. 방과후 복합기 임대관리비(연간계약)-9월분</t>
    <phoneticPr fontId="31" type="noConversion"/>
  </si>
  <si>
    <t>2020. 방과후 공기청정기 위탁관리(연간계약)-9월분</t>
    <phoneticPr fontId="3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</si>
</sst>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-* #,##0_-;\-* #,##0_-;_-* &quot;-&quot;_-;_-@_-"/>
    <numFmt numFmtId="176" formatCode="#,##0_);[Red]\(#,##0\)"/>
    <numFmt numFmtId="177" formatCode="###,##0"/>
    <numFmt numFmtId="178" formatCode="#,##0_ "/>
    <numFmt numFmtId="179" formatCode="m&quot;월&quot;\ d&quot;일&quot;;@"/>
    <numFmt numFmtId="180" formatCode="0.000_);[Red]\(0.000\)"/>
  </numFmts>
  <fonts count="35" x14ac:knownFonts="1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10"/>
      <name val="돋움"/>
      <family val="3"/>
      <charset val="129"/>
    </font>
    <font>
      <sz val="8"/>
      <name val="돋움"/>
      <family val="3"/>
      <charset val="129"/>
    </font>
    <font>
      <b/>
      <sz val="20"/>
      <color indexed="8"/>
      <name val="굴림체"/>
      <family val="3"/>
      <charset val="129"/>
    </font>
    <font>
      <b/>
      <sz val="14"/>
      <color indexed="8"/>
      <name val="굴림체"/>
      <family val="3"/>
      <charset val="129"/>
    </font>
    <font>
      <b/>
      <sz val="12"/>
      <color indexed="8"/>
      <name val="굴림체"/>
      <family val="3"/>
      <charset val="129"/>
    </font>
    <font>
      <sz val="9"/>
      <color theme="1"/>
      <name val="굴림체"/>
      <family val="3"/>
      <charset val="129"/>
    </font>
    <font>
      <sz val="9"/>
      <name val="돋움"/>
      <family val="3"/>
      <charset val="129"/>
    </font>
    <font>
      <b/>
      <sz val="9"/>
      <color indexed="8"/>
      <name val="굴림체"/>
      <family val="3"/>
      <charset val="129"/>
    </font>
    <font>
      <b/>
      <sz val="20"/>
      <name val="돋움"/>
      <family val="3"/>
      <charset val="129"/>
    </font>
    <font>
      <sz val="13"/>
      <color rgb="FF000000"/>
      <name val="굴림체"/>
      <family val="3"/>
      <charset val="129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sz val="10"/>
      <color theme="1"/>
      <name val="돋움"/>
      <family val="3"/>
      <charset val="129"/>
    </font>
    <font>
      <sz val="9"/>
      <color indexed="81"/>
      <name val="굴림"/>
      <family val="3"/>
      <charset val="129"/>
    </font>
    <font>
      <b/>
      <sz val="13"/>
      <color rgb="FF000000"/>
      <name val="굴림체"/>
      <family val="3"/>
      <charset val="129"/>
    </font>
    <font>
      <sz val="12"/>
      <color rgb="FF000000"/>
      <name val="굴림체"/>
      <family val="3"/>
      <charset val="129"/>
    </font>
    <font>
      <sz val="11"/>
      <color rgb="FF000000"/>
      <name val="굴림체"/>
      <family val="3"/>
      <charset val="129"/>
    </font>
    <font>
      <b/>
      <sz val="12"/>
      <color rgb="FF000000"/>
      <name val="굴림체"/>
      <family val="3"/>
      <charset val="129"/>
    </font>
    <font>
      <sz val="9"/>
      <color theme="1"/>
      <name val="새굴림"/>
      <family val="1"/>
      <charset val="129"/>
    </font>
    <font>
      <sz val="9"/>
      <name val="새굴림"/>
      <family val="1"/>
      <charset val="129"/>
    </font>
    <font>
      <sz val="11"/>
      <name val="새굴림"/>
      <family val="1"/>
      <charset val="129"/>
    </font>
    <font>
      <sz val="9"/>
      <color indexed="63"/>
      <name val="새굴림"/>
      <family val="1"/>
      <charset val="129"/>
    </font>
    <font>
      <sz val="9"/>
      <name val="굴림체"/>
      <family val="3"/>
      <charset val="129"/>
    </font>
    <font>
      <sz val="9"/>
      <color indexed="63"/>
      <name val="굴림체"/>
      <family val="3"/>
      <charset val="129"/>
    </font>
    <font>
      <sz val="11"/>
      <name val="굴림체"/>
      <family val="3"/>
      <charset val="129"/>
    </font>
    <font>
      <sz val="10"/>
      <name val="굴림체"/>
      <family val="3"/>
      <charset val="129"/>
    </font>
    <font>
      <sz val="9"/>
      <name val="맑은 고딕"/>
      <family val="3"/>
      <charset val="129"/>
      <scheme val="minor"/>
    </font>
    <font>
      <sz val="9"/>
      <name val="맑은 고딕"/>
      <family val="3"/>
      <charset val="129"/>
      <scheme val="major"/>
    </font>
    <font>
      <sz val="8"/>
      <name val="맑은 고딕"/>
      <family val="2"/>
      <charset val="129"/>
      <scheme val="minor"/>
    </font>
    <font>
      <sz val="10"/>
      <color theme="1"/>
      <name val="돋움체"/>
      <family val="3"/>
      <charset val="129"/>
    </font>
    <font>
      <sz val="10"/>
      <name val="돋움체"/>
      <family val="3"/>
      <charset val="129"/>
    </font>
    <font>
      <sz val="10"/>
      <color rgb="FFFF0000"/>
      <name val="돋움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/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ck">
        <color rgb="FF000000"/>
      </right>
      <top/>
      <bottom style="thin">
        <color rgb="FF000000"/>
      </bottom>
      <diagonal/>
    </border>
    <border>
      <left style="thick">
        <color rgb="FF000000"/>
      </left>
      <right/>
      <top style="thin">
        <color rgb="FF000000"/>
      </top>
      <bottom/>
      <diagonal/>
    </border>
    <border>
      <left style="thick">
        <color rgb="FF000000"/>
      </left>
      <right/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152">
    <xf numFmtId="0" fontId="0" fillId="0" borderId="0"/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/>
    <xf numFmtId="0" fontId="1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</cellStyleXfs>
  <cellXfs count="181">
    <xf numFmtId="0" fontId="0" fillId="0" borderId="0" xfId="0"/>
    <xf numFmtId="0" fontId="5" fillId="0" borderId="1" xfId="0" applyNumberFormat="1" applyFont="1" applyFill="1" applyBorder="1" applyAlignment="1" applyProtection="1">
      <alignment horizontal="center" vertical="center"/>
    </xf>
    <xf numFmtId="0" fontId="0" fillId="0" borderId="0" xfId="0" applyNumberFormat="1" applyFont="1" applyFill="1" applyBorder="1" applyAlignment="1" applyProtection="1"/>
    <xf numFmtId="0" fontId="6" fillId="0" borderId="1" xfId="0" applyNumberFormat="1" applyFont="1" applyFill="1" applyBorder="1" applyAlignment="1" applyProtection="1">
      <alignment horizontal="left" vertical="center"/>
    </xf>
    <xf numFmtId="0" fontId="8" fillId="2" borderId="2" xfId="0" applyNumberFormat="1" applyFont="1" applyFill="1" applyBorder="1" applyAlignment="1" applyProtection="1">
      <alignment horizontal="center" vertical="center"/>
    </xf>
    <xf numFmtId="49" fontId="8" fillId="2" borderId="2" xfId="0" applyNumberFormat="1" applyFont="1" applyFill="1" applyBorder="1" applyAlignment="1" applyProtection="1">
      <alignment horizontal="center" vertical="center"/>
    </xf>
    <xf numFmtId="0" fontId="10" fillId="0" borderId="1" xfId="0" applyNumberFormat="1" applyFont="1" applyFill="1" applyBorder="1" applyAlignment="1" applyProtection="1">
      <alignment horizontal="left" vertical="center"/>
    </xf>
    <xf numFmtId="0" fontId="10" fillId="0" borderId="1" xfId="0" applyNumberFormat="1" applyFont="1" applyFill="1" applyBorder="1" applyAlignment="1" applyProtection="1">
      <alignment horizontal="center" vertical="center"/>
    </xf>
    <xf numFmtId="0" fontId="9" fillId="0" borderId="0" xfId="0" applyNumberFormat="1" applyFont="1" applyFill="1" applyBorder="1" applyAlignment="1" applyProtection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vertical="center"/>
    </xf>
    <xf numFmtId="0" fontId="11" fillId="0" borderId="0" xfId="0" applyFont="1" applyBorder="1" applyAlignment="1">
      <alignment horizontal="center" vertical="center"/>
    </xf>
    <xf numFmtId="9" fontId="12" fillId="0" borderId="5" xfId="0" applyNumberFormat="1" applyFont="1" applyBorder="1" applyAlignment="1">
      <alignment horizontal="center" vertical="center" shrinkToFit="1"/>
    </xf>
    <xf numFmtId="14" fontId="12" fillId="0" borderId="5" xfId="0" applyNumberFormat="1" applyFont="1" applyBorder="1" applyAlignment="1">
      <alignment horizontal="center" vertical="center" shrinkToFit="1"/>
    </xf>
    <xf numFmtId="3" fontId="12" fillId="0" borderId="5" xfId="0" applyNumberFormat="1" applyFont="1" applyBorder="1" applyAlignment="1">
      <alignment horizontal="right" vertical="center" shrinkToFit="1"/>
    </xf>
    <xf numFmtId="0" fontId="11" fillId="0" borderId="0" xfId="0" applyFont="1" applyBorder="1" applyAlignment="1">
      <alignment horizontal="right" vertical="center"/>
    </xf>
    <xf numFmtId="0" fontId="0" fillId="0" borderId="0" xfId="0" applyAlignment="1">
      <alignment horizontal="right"/>
    </xf>
    <xf numFmtId="0" fontId="0" fillId="0" borderId="0" xfId="0"/>
    <xf numFmtId="0" fontId="12" fillId="0" borderId="24" xfId="0" applyFont="1" applyBorder="1" applyAlignment="1">
      <alignment horizontal="center" vertical="center" shrinkToFit="1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left" vertical="center"/>
    </xf>
    <xf numFmtId="0" fontId="7" fillId="0" borderId="0" xfId="0" applyNumberFormat="1" applyFont="1" applyFill="1" applyBorder="1" applyAlignment="1" applyProtection="1">
      <alignment horizontal="center" vertical="center"/>
    </xf>
    <xf numFmtId="3" fontId="12" fillId="0" borderId="24" xfId="0" applyNumberFormat="1" applyFont="1" applyBorder="1" applyAlignment="1">
      <alignment horizontal="right" vertical="center" shrinkToFit="1"/>
    </xf>
    <xf numFmtId="0" fontId="17" fillId="2" borderId="19" xfId="0" applyFont="1" applyFill="1" applyBorder="1" applyAlignment="1">
      <alignment horizontal="center" vertical="center" wrapText="1"/>
    </xf>
    <xf numFmtId="0" fontId="17" fillId="2" borderId="5" xfId="0" applyFont="1" applyFill="1" applyBorder="1" applyAlignment="1">
      <alignment horizontal="center" vertical="center" wrapText="1"/>
    </xf>
    <xf numFmtId="0" fontId="17" fillId="2" borderId="5" xfId="0" applyFont="1" applyFill="1" applyBorder="1" applyAlignment="1">
      <alignment horizontal="center" vertical="center" shrinkToFit="1"/>
    </xf>
    <xf numFmtId="0" fontId="12" fillId="0" borderId="5" xfId="0" applyFont="1" applyBorder="1" applyAlignment="1">
      <alignment horizontal="center" vertical="center" shrinkToFit="1"/>
    </xf>
    <xf numFmtId="0" fontId="18" fillId="0" borderId="24" xfId="0" applyFont="1" applyBorder="1" applyAlignment="1">
      <alignment horizontal="center" vertical="center" shrinkToFit="1"/>
    </xf>
    <xf numFmtId="0" fontId="17" fillId="2" borderId="26" xfId="0" applyFont="1" applyFill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shrinkToFit="1"/>
    </xf>
    <xf numFmtId="0" fontId="17" fillId="2" borderId="26" xfId="0" applyFont="1" applyFill="1" applyBorder="1" applyAlignment="1">
      <alignment horizontal="center" vertical="center" shrinkToFit="1"/>
    </xf>
    <xf numFmtId="0" fontId="19" fillId="0" borderId="27" xfId="0" applyFont="1" applyBorder="1" applyAlignment="1">
      <alignment horizontal="center" vertical="center" shrinkToFit="1"/>
    </xf>
    <xf numFmtId="0" fontId="20" fillId="2" borderId="3" xfId="0" applyFont="1" applyFill="1" applyBorder="1" applyAlignment="1">
      <alignment horizontal="center" vertical="center" wrapText="1"/>
    </xf>
    <xf numFmtId="0" fontId="20" fillId="2" borderId="7" xfId="0" applyFont="1" applyFill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179" fontId="22" fillId="2" borderId="2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left" vertical="center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5" fillId="0" borderId="1" xfId="0" applyNumberFormat="1" applyFont="1" applyFill="1" applyBorder="1" applyAlignment="1" applyProtection="1">
      <alignment horizontal="left" vertical="center"/>
    </xf>
    <xf numFmtId="0" fontId="27" fillId="0" borderId="2" xfId="0" applyNumberFormat="1" applyFont="1" applyFill="1" applyBorder="1" applyAlignment="1" applyProtection="1">
      <alignment horizontal="center" vertical="center"/>
    </xf>
    <xf numFmtId="0" fontId="28" fillId="0" borderId="2" xfId="0" applyFont="1" applyBorder="1" applyAlignment="1">
      <alignment horizontal="left" vertical="center" wrapText="1"/>
    </xf>
    <xf numFmtId="0" fontId="25" fillId="0" borderId="2" xfId="0" applyFont="1" applyBorder="1" applyAlignment="1" applyProtection="1">
      <alignment horizontal="center" vertical="center" wrapText="1"/>
    </xf>
    <xf numFmtId="0" fontId="27" fillId="0" borderId="2" xfId="0" quotePrefix="1" applyNumberFormat="1" applyFont="1" applyFill="1" applyBorder="1" applyAlignment="1" applyProtection="1">
      <alignment horizontal="center" vertical="center"/>
    </xf>
    <xf numFmtId="177" fontId="26" fillId="0" borderId="2" xfId="0" applyNumberFormat="1" applyFont="1" applyBorder="1" applyAlignment="1" applyProtection="1">
      <alignment horizontal="center" vertical="center" wrapText="1"/>
    </xf>
    <xf numFmtId="0" fontId="26" fillId="0" borderId="2" xfId="0" applyFont="1" applyBorder="1" applyAlignment="1" applyProtection="1">
      <alignment horizontal="center" vertical="center"/>
    </xf>
    <xf numFmtId="0" fontId="25" fillId="0" borderId="2" xfId="0" applyFont="1" applyBorder="1" applyAlignment="1" applyProtection="1">
      <alignment horizontal="center" vertical="center"/>
    </xf>
    <xf numFmtId="0" fontId="27" fillId="0" borderId="2" xfId="0" applyNumberFormat="1" applyFont="1" applyFill="1" applyBorder="1" applyAlignment="1" applyProtection="1">
      <alignment horizontal="center"/>
    </xf>
    <xf numFmtId="0" fontId="30" fillId="0" borderId="2" xfId="0" quotePrefix="1" applyNumberFormat="1" applyFont="1" applyFill="1" applyBorder="1" applyAlignment="1" applyProtection="1">
      <alignment horizontal="center" vertical="center" shrinkToFit="1"/>
    </xf>
    <xf numFmtId="0" fontId="30" fillId="0" borderId="2" xfId="0" applyNumberFormat="1" applyFont="1" applyFill="1" applyBorder="1" applyAlignment="1" applyProtection="1">
      <alignment horizontal="center" vertical="center" wrapText="1" shrinkToFit="1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>
      <alignment horizontal="right" vertical="center"/>
    </xf>
    <xf numFmtId="0" fontId="7" fillId="0" borderId="1" xfId="0" applyNumberFormat="1" applyFont="1" applyFill="1" applyBorder="1" applyAlignment="1" applyProtection="1">
      <alignment horizontal="right" vertical="center"/>
    </xf>
    <xf numFmtId="0" fontId="10" fillId="0" borderId="0" xfId="0" applyNumberFormat="1" applyFont="1" applyFill="1" applyBorder="1" applyAlignment="1" applyProtection="1">
      <alignment horizontal="right" vertical="center"/>
    </xf>
    <xf numFmtId="0" fontId="28" fillId="2" borderId="29" xfId="0" applyFont="1" applyFill="1" applyBorder="1" applyAlignment="1">
      <alignment horizontal="center" vertical="center" wrapText="1"/>
    </xf>
    <xf numFmtId="0" fontId="28" fillId="2" borderId="30" xfId="0" applyFont="1" applyFill="1" applyBorder="1" applyAlignment="1">
      <alignment horizontal="center" vertical="center" wrapText="1"/>
    </xf>
    <xf numFmtId="0" fontId="28" fillId="2" borderId="30" xfId="0" applyFont="1" applyFill="1" applyBorder="1" applyAlignment="1">
      <alignment horizontal="right" vertical="center" wrapText="1"/>
    </xf>
    <xf numFmtId="0" fontId="28" fillId="2" borderId="30" xfId="0" applyFont="1" applyFill="1" applyBorder="1" applyAlignment="1">
      <alignment horizontal="center" vertical="center"/>
    </xf>
    <xf numFmtId="0" fontId="28" fillId="2" borderId="31" xfId="0" applyFont="1" applyFill="1" applyBorder="1" applyAlignment="1">
      <alignment horizontal="center" vertical="center"/>
    </xf>
    <xf numFmtId="0" fontId="0" fillId="4" borderId="0" xfId="0" applyFill="1"/>
    <xf numFmtId="0" fontId="28" fillId="3" borderId="29" xfId="0" applyFont="1" applyFill="1" applyBorder="1" applyAlignment="1">
      <alignment horizontal="center" vertical="center"/>
    </xf>
    <xf numFmtId="0" fontId="28" fillId="3" borderId="30" xfId="0" applyFont="1" applyFill="1" applyBorder="1" applyAlignment="1">
      <alignment horizontal="center" vertical="center" wrapText="1"/>
    </xf>
    <xf numFmtId="0" fontId="28" fillId="3" borderId="30" xfId="0" applyFont="1" applyFill="1" applyBorder="1" applyAlignment="1">
      <alignment horizontal="center" vertical="center"/>
    </xf>
    <xf numFmtId="0" fontId="28" fillId="3" borderId="31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33" fillId="3" borderId="35" xfId="0" applyFont="1" applyFill="1" applyBorder="1" applyAlignment="1">
      <alignment horizontal="center" vertical="center"/>
    </xf>
    <xf numFmtId="0" fontId="33" fillId="3" borderId="36" xfId="0" applyFont="1" applyFill="1" applyBorder="1" applyAlignment="1">
      <alignment horizontal="center" vertical="center" wrapText="1"/>
    </xf>
    <xf numFmtId="0" fontId="33" fillId="3" borderId="36" xfId="0" applyFont="1" applyFill="1" applyBorder="1" applyAlignment="1">
      <alignment horizontal="center" vertical="center"/>
    </xf>
    <xf numFmtId="180" fontId="33" fillId="3" borderId="36" xfId="0" applyNumberFormat="1" applyFont="1" applyFill="1" applyBorder="1" applyAlignment="1">
      <alignment horizontal="center" vertical="center" wrapText="1"/>
    </xf>
    <xf numFmtId="0" fontId="33" fillId="3" borderId="37" xfId="0" applyFont="1" applyFill="1" applyBorder="1" applyAlignment="1">
      <alignment horizontal="center" vertical="center"/>
    </xf>
    <xf numFmtId="0" fontId="25" fillId="0" borderId="2" xfId="0" quotePrefix="1" applyFont="1" applyBorder="1" applyAlignment="1" applyProtection="1">
      <alignment horizontal="center" vertical="center" wrapText="1"/>
    </xf>
    <xf numFmtId="0" fontId="29" fillId="0" borderId="2" xfId="0" quotePrefix="1" applyFont="1" applyBorder="1" applyAlignment="1" applyProtection="1">
      <alignment horizontal="center" vertical="center" wrapText="1"/>
    </xf>
    <xf numFmtId="0" fontId="18" fillId="2" borderId="5" xfId="0" applyFont="1" applyFill="1" applyBorder="1" applyAlignment="1">
      <alignment horizontal="center" vertical="center" wrapText="1"/>
    </xf>
    <xf numFmtId="0" fontId="18" fillId="2" borderId="10" xfId="0" applyFont="1" applyFill="1" applyBorder="1" applyAlignment="1">
      <alignment horizontal="center" vertical="center" wrapText="1"/>
    </xf>
    <xf numFmtId="0" fontId="20" fillId="2" borderId="4" xfId="0" applyFont="1" applyFill="1" applyBorder="1" applyAlignment="1">
      <alignment horizontal="center" vertical="center" wrapText="1"/>
    </xf>
    <xf numFmtId="0" fontId="18" fillId="2" borderId="6" xfId="0" applyFont="1" applyFill="1" applyBorder="1" applyAlignment="1">
      <alignment horizontal="center" vertical="center" wrapText="1"/>
    </xf>
    <xf numFmtId="0" fontId="22" fillId="0" borderId="15" xfId="0" applyNumberFormat="1" applyFont="1" applyFill="1" applyBorder="1" applyAlignment="1" applyProtection="1">
      <alignment horizontal="center" vertical="center"/>
    </xf>
    <xf numFmtId="178" fontId="21" fillId="0" borderId="16" xfId="0" applyNumberFormat="1" applyFont="1" applyBorder="1" applyAlignment="1">
      <alignment horizontal="left" vertical="center" shrinkToFit="1"/>
    </xf>
    <xf numFmtId="0" fontId="23" fillId="0" borderId="16" xfId="0" quotePrefix="1" applyNumberFormat="1" applyFont="1" applyFill="1" applyBorder="1" applyAlignment="1" applyProtection="1">
      <alignment horizontal="center" vertical="center"/>
    </xf>
    <xf numFmtId="177" fontId="24" fillId="0" borderId="16" xfId="0" applyNumberFormat="1" applyFont="1" applyBorder="1" applyAlignment="1" applyProtection="1">
      <alignment horizontal="center" vertical="center" wrapText="1"/>
    </xf>
    <xf numFmtId="0" fontId="24" fillId="0" borderId="16" xfId="0" applyFont="1" applyBorder="1" applyAlignment="1" applyProtection="1">
      <alignment horizontal="center" vertical="center"/>
    </xf>
    <xf numFmtId="178" fontId="21" fillId="0" borderId="17" xfId="0" applyNumberFormat="1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9" fillId="0" borderId="0" xfId="0" applyNumberFormat="1" applyFont="1" applyFill="1" applyBorder="1" applyAlignment="1" applyProtection="1">
      <alignment horizontal="center"/>
    </xf>
    <xf numFmtId="49" fontId="8" fillId="2" borderId="2" xfId="0" applyNumberFormat="1" applyFont="1" applyFill="1" applyBorder="1" applyAlignment="1" applyProtection="1">
      <alignment horizontal="center" vertical="center" wrapText="1"/>
    </xf>
    <xf numFmtId="0" fontId="15" fillId="0" borderId="16" xfId="0" applyFont="1" applyFill="1" applyBorder="1" applyAlignment="1">
      <alignment horizontal="center" vertical="center"/>
    </xf>
    <xf numFmtId="0" fontId="33" fillId="4" borderId="2" xfId="0" applyFont="1" applyFill="1" applyBorder="1" applyAlignment="1">
      <alignment horizontal="center" vertical="center"/>
    </xf>
    <xf numFmtId="0" fontId="33" fillId="0" borderId="2" xfId="0" quotePrefix="1" applyFont="1" applyBorder="1" applyAlignment="1">
      <alignment horizontal="center" vertical="center" shrinkToFit="1"/>
    </xf>
    <xf numFmtId="0" fontId="33" fillId="0" borderId="2" xfId="0" applyFont="1" applyBorder="1" applyAlignment="1">
      <alignment horizontal="center" vertical="center"/>
    </xf>
    <xf numFmtId="41" fontId="33" fillId="0" borderId="2" xfId="8" applyNumberFormat="1" applyFont="1" applyBorder="1" applyAlignment="1">
      <alignment horizontal="right" vertical="distributed"/>
    </xf>
    <xf numFmtId="41" fontId="33" fillId="0" borderId="2" xfId="1" applyFont="1" applyBorder="1" applyAlignment="1">
      <alignment horizontal="center" vertical="center"/>
    </xf>
    <xf numFmtId="176" fontId="33" fillId="0" borderId="2" xfId="1" applyNumberFormat="1" applyFont="1" applyBorder="1" applyAlignment="1">
      <alignment horizontal="center" vertical="center"/>
    </xf>
    <xf numFmtId="0" fontId="32" fillId="4" borderId="13" xfId="0" applyFont="1" applyFill="1" applyBorder="1" applyAlignment="1">
      <alignment horizontal="center" vertical="center"/>
    </xf>
    <xf numFmtId="0" fontId="32" fillId="4" borderId="14" xfId="0" applyFont="1" applyFill="1" applyBorder="1" applyAlignment="1">
      <alignment horizontal="center" vertical="center"/>
    </xf>
    <xf numFmtId="0" fontId="18" fillId="2" borderId="10" xfId="0" applyFont="1" applyFill="1" applyBorder="1" applyAlignment="1">
      <alignment horizontal="center" vertical="center" wrapText="1"/>
    </xf>
    <xf numFmtId="0" fontId="18" fillId="2" borderId="10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center" vertical="center"/>
    </xf>
    <xf numFmtId="0" fontId="3" fillId="4" borderId="16" xfId="0" applyFont="1" applyFill="1" applyBorder="1" applyAlignment="1">
      <alignment horizontal="center" vertical="center"/>
    </xf>
    <xf numFmtId="0" fontId="15" fillId="0" borderId="16" xfId="0" quotePrefix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38" fontId="3" fillId="0" borderId="16" xfId="9" applyNumberFormat="1" applyFont="1" applyBorder="1">
      <alignment vertical="center"/>
    </xf>
    <xf numFmtId="38" fontId="3" fillId="0" borderId="16" xfId="4" applyNumberFormat="1" applyFont="1" applyBorder="1" applyAlignment="1">
      <alignment horizontal="right" vertical="center"/>
    </xf>
    <xf numFmtId="0" fontId="3" fillId="0" borderId="17" xfId="0" applyFont="1" applyBorder="1" applyAlignment="1">
      <alignment vertical="center"/>
    </xf>
    <xf numFmtId="0" fontId="15" fillId="4" borderId="59" xfId="0" applyFont="1" applyFill="1" applyBorder="1" applyAlignment="1">
      <alignment horizontal="center" vertical="center"/>
    </xf>
    <xf numFmtId="0" fontId="15" fillId="4" borderId="60" xfId="0" applyFont="1" applyFill="1" applyBorder="1" applyAlignment="1">
      <alignment horizontal="center" vertical="center"/>
    </xf>
    <xf numFmtId="0" fontId="15" fillId="0" borderId="60" xfId="0" quotePrefix="1" applyFont="1" applyFill="1" applyBorder="1" applyAlignment="1">
      <alignment horizontal="center" vertical="center" shrinkToFit="1"/>
    </xf>
    <xf numFmtId="0" fontId="15" fillId="0" borderId="60" xfId="0" applyFont="1" applyBorder="1" applyAlignment="1">
      <alignment horizontal="center" vertical="center"/>
    </xf>
    <xf numFmtId="0" fontId="15" fillId="0" borderId="60" xfId="0" applyFont="1" applyFill="1" applyBorder="1" applyAlignment="1">
      <alignment horizontal="center" vertical="center" wrapText="1"/>
    </xf>
    <xf numFmtId="3" fontId="15" fillId="0" borderId="60" xfId="0" applyNumberFormat="1" applyFont="1" applyBorder="1" applyAlignment="1">
      <alignment horizontal="center" vertical="center"/>
    </xf>
    <xf numFmtId="41" fontId="15" fillId="0" borderId="60" xfId="143" applyFont="1" applyBorder="1" applyAlignment="1">
      <alignment horizontal="right" vertical="distributed"/>
    </xf>
    <xf numFmtId="0" fontId="15" fillId="0" borderId="60" xfId="0" applyFont="1" applyFill="1" applyBorder="1" applyAlignment="1">
      <alignment horizontal="center" vertical="center"/>
    </xf>
    <xf numFmtId="0" fontId="34" fillId="0" borderId="61" xfId="0" applyFont="1" applyFill="1" applyBorder="1" applyAlignment="1">
      <alignment vertical="center"/>
    </xf>
    <xf numFmtId="0" fontId="18" fillId="0" borderId="2" xfId="0" applyFont="1" applyBorder="1" applyAlignment="1">
      <alignment horizontal="center" vertical="center" shrinkToFit="1"/>
    </xf>
    <xf numFmtId="0" fontId="25" fillId="4" borderId="2" xfId="0" applyFont="1" applyFill="1" applyBorder="1" applyAlignment="1">
      <alignment horizontal="center" vertical="center"/>
    </xf>
    <xf numFmtId="41" fontId="25" fillId="4" borderId="2" xfId="1" applyFont="1" applyFill="1" applyBorder="1" applyAlignment="1">
      <alignment vertical="center"/>
    </xf>
    <xf numFmtId="178" fontId="8" fillId="4" borderId="2" xfId="0" applyNumberFormat="1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vertical="center" shrinkToFit="1"/>
    </xf>
    <xf numFmtId="41" fontId="8" fillId="4" borderId="2" xfId="1" applyFont="1" applyFill="1" applyBorder="1" applyAlignment="1">
      <alignment vertical="center"/>
    </xf>
    <xf numFmtId="0" fontId="8" fillId="4" borderId="2" xfId="0" applyFont="1" applyFill="1" applyBorder="1" applyAlignment="1">
      <alignment horizontal="left" vertical="center"/>
    </xf>
    <xf numFmtId="0" fontId="25" fillId="4" borderId="2" xfId="0" applyNumberFormat="1" applyFont="1" applyFill="1" applyBorder="1" applyAlignment="1" applyProtection="1">
      <alignment horizontal="center" vertical="center"/>
    </xf>
    <xf numFmtId="0" fontId="25" fillId="4" borderId="2" xfId="0" quotePrefix="1" applyNumberFormat="1" applyFont="1" applyFill="1" applyBorder="1" applyAlignment="1" applyProtection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>
      <alignment horizontal="right" vertical="center"/>
    </xf>
    <xf numFmtId="0" fontId="6" fillId="0" borderId="0" xfId="0" applyNumberFormat="1" applyFont="1" applyFill="1" applyBorder="1" applyAlignment="1" applyProtection="1">
      <alignment horizontal="left" vertical="center"/>
    </xf>
    <xf numFmtId="0" fontId="17" fillId="2" borderId="18" xfId="0" applyFont="1" applyFill="1" applyBorder="1" applyAlignment="1">
      <alignment horizontal="center" vertical="center" wrapText="1"/>
    </xf>
    <xf numFmtId="0" fontId="17" fillId="2" borderId="23" xfId="0" applyFont="1" applyFill="1" applyBorder="1" applyAlignment="1">
      <alignment horizontal="center" vertical="center" wrapText="1"/>
    </xf>
    <xf numFmtId="0" fontId="17" fillId="2" borderId="25" xfId="0" applyFont="1" applyFill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shrinkToFit="1"/>
    </xf>
    <xf numFmtId="0" fontId="12" fillId="0" borderId="21" xfId="0" applyFont="1" applyBorder="1" applyAlignment="1">
      <alignment horizontal="center" vertical="center" shrinkToFit="1"/>
    </xf>
    <xf numFmtId="0" fontId="12" fillId="0" borderId="22" xfId="0" applyFont="1" applyBorder="1" applyAlignment="1">
      <alignment horizontal="center" vertical="center" shrinkToFit="1"/>
    </xf>
    <xf numFmtId="0" fontId="18" fillId="0" borderId="44" xfId="0" applyFont="1" applyBorder="1" applyAlignment="1">
      <alignment vertical="center" wrapText="1"/>
    </xf>
    <xf numFmtId="0" fontId="18" fillId="0" borderId="45" xfId="0" applyFont="1" applyBorder="1" applyAlignment="1">
      <alignment vertical="center" wrapText="1"/>
    </xf>
    <xf numFmtId="0" fontId="18" fillId="0" borderId="46" xfId="0" applyFont="1" applyBorder="1" applyAlignment="1">
      <alignment vertical="center" wrapText="1"/>
    </xf>
    <xf numFmtId="0" fontId="20" fillId="2" borderId="57" xfId="0" applyFont="1" applyFill="1" applyBorder="1" applyAlignment="1">
      <alignment horizontal="center" vertical="center" wrapText="1"/>
    </xf>
    <xf numFmtId="0" fontId="20" fillId="2" borderId="58" xfId="0" applyFont="1" applyFill="1" applyBorder="1" applyAlignment="1">
      <alignment horizontal="center" vertical="center" wrapText="1"/>
    </xf>
    <xf numFmtId="0" fontId="18" fillId="2" borderId="47" xfId="0" applyFont="1" applyFill="1" applyBorder="1" applyAlignment="1">
      <alignment horizontal="center" vertical="center" wrapText="1"/>
    </xf>
    <xf numFmtId="0" fontId="18" fillId="2" borderId="8" xfId="0" applyFont="1" applyFill="1" applyBorder="1" applyAlignment="1">
      <alignment horizontal="center" vertical="center" wrapText="1"/>
    </xf>
    <xf numFmtId="0" fontId="18" fillId="2" borderId="9" xfId="0" applyFont="1" applyFill="1" applyBorder="1" applyAlignment="1">
      <alignment horizontal="center" vertical="center" wrapText="1"/>
    </xf>
    <xf numFmtId="0" fontId="18" fillId="0" borderId="32" xfId="0" applyFont="1" applyBorder="1" applyAlignment="1">
      <alignment horizontal="center" vertical="center" shrinkToFit="1"/>
    </xf>
    <xf numFmtId="0" fontId="18" fillId="0" borderId="8" xfId="0" applyFont="1" applyBorder="1" applyAlignment="1">
      <alignment horizontal="center" vertical="center" shrinkToFit="1"/>
    </xf>
    <xf numFmtId="0" fontId="18" fillId="0" borderId="9" xfId="0" applyFont="1" applyBorder="1" applyAlignment="1">
      <alignment horizontal="center" vertical="center" shrinkToFit="1"/>
    </xf>
    <xf numFmtId="0" fontId="18" fillId="0" borderId="54" xfId="0" applyFont="1" applyBorder="1" applyAlignment="1">
      <alignment horizontal="justify" vertical="center" wrapText="1"/>
    </xf>
    <xf numFmtId="0" fontId="18" fillId="0" borderId="55" xfId="0" applyFont="1" applyBorder="1" applyAlignment="1">
      <alignment horizontal="justify" vertical="center" wrapText="1"/>
    </xf>
    <xf numFmtId="0" fontId="18" fillId="0" borderId="56" xfId="0" applyFont="1" applyBorder="1" applyAlignment="1">
      <alignment horizontal="justify" vertical="center" wrapText="1"/>
    </xf>
    <xf numFmtId="0" fontId="18" fillId="0" borderId="47" xfId="0" applyFont="1" applyBorder="1" applyAlignment="1">
      <alignment horizontal="justify" vertical="center" wrapText="1"/>
    </xf>
    <xf numFmtId="0" fontId="18" fillId="0" borderId="8" xfId="0" applyFont="1" applyBorder="1" applyAlignment="1">
      <alignment horizontal="justify" vertical="center" wrapText="1"/>
    </xf>
    <xf numFmtId="0" fontId="18" fillId="0" borderId="9" xfId="0" applyFont="1" applyBorder="1" applyAlignment="1">
      <alignment horizontal="justify" vertical="center" wrapText="1"/>
    </xf>
    <xf numFmtId="0" fontId="18" fillId="0" borderId="51" xfId="0" applyFont="1" applyBorder="1" applyAlignment="1">
      <alignment horizontal="justify" vertical="center" wrapText="1"/>
    </xf>
    <xf numFmtId="0" fontId="18" fillId="0" borderId="52" xfId="0" applyFont="1" applyBorder="1" applyAlignment="1">
      <alignment horizontal="justify" vertical="center" wrapText="1"/>
    </xf>
    <xf numFmtId="0" fontId="18" fillId="0" borderId="53" xfId="0" applyFont="1" applyBorder="1" applyAlignment="1">
      <alignment horizontal="justify" vertical="center" wrapText="1"/>
    </xf>
    <xf numFmtId="0" fontId="20" fillId="2" borderId="33" xfId="0" applyFont="1" applyFill="1" applyBorder="1" applyAlignment="1">
      <alignment horizontal="center" vertical="center" wrapText="1"/>
    </xf>
    <xf numFmtId="0" fontId="20" fillId="2" borderId="49" xfId="0" applyFont="1" applyFill="1" applyBorder="1" applyAlignment="1">
      <alignment horizontal="center" vertical="center" wrapText="1"/>
    </xf>
    <xf numFmtId="0" fontId="20" fillId="2" borderId="50" xfId="0" applyFont="1" applyFill="1" applyBorder="1" applyAlignment="1">
      <alignment horizontal="center" vertical="center" wrapText="1"/>
    </xf>
    <xf numFmtId="0" fontId="18" fillId="2" borderId="10" xfId="0" applyFont="1" applyFill="1" applyBorder="1" applyAlignment="1">
      <alignment horizontal="center" vertical="center" wrapText="1"/>
    </xf>
    <xf numFmtId="0" fontId="18" fillId="2" borderId="11" xfId="0" applyFont="1" applyFill="1" applyBorder="1" applyAlignment="1">
      <alignment horizontal="center" vertical="center" wrapText="1"/>
    </xf>
    <xf numFmtId="14" fontId="18" fillId="0" borderId="10" xfId="0" applyNumberFormat="1" applyFont="1" applyFill="1" applyBorder="1" applyAlignment="1">
      <alignment horizontal="center" vertical="center" wrapText="1"/>
    </xf>
    <xf numFmtId="14" fontId="18" fillId="0" borderId="11" xfId="0" applyNumberFormat="1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3" fontId="18" fillId="0" borderId="10" xfId="0" applyNumberFormat="1" applyFont="1" applyBorder="1" applyAlignment="1">
      <alignment horizontal="center" vertical="center" wrapText="1"/>
    </xf>
    <xf numFmtId="3" fontId="18" fillId="0" borderId="11" xfId="0" applyNumberFormat="1" applyFont="1" applyBorder="1" applyAlignment="1">
      <alignment horizontal="center" vertical="center" wrapText="1"/>
    </xf>
    <xf numFmtId="9" fontId="18" fillId="0" borderId="34" xfId="0" applyNumberFormat="1" applyFont="1" applyBorder="1" applyAlignment="1">
      <alignment horizontal="center" vertical="center" wrapText="1"/>
    </xf>
    <xf numFmtId="9" fontId="18" fillId="0" borderId="48" xfId="0" applyNumberFormat="1" applyFont="1" applyBorder="1" applyAlignment="1">
      <alignment horizontal="center" vertical="center" wrapText="1"/>
    </xf>
    <xf numFmtId="49" fontId="21" fillId="2" borderId="41" xfId="0" applyNumberFormat="1" applyFont="1" applyFill="1" applyBorder="1" applyAlignment="1" applyProtection="1">
      <alignment horizontal="center" vertical="center"/>
    </xf>
    <xf numFmtId="49" fontId="21" fillId="2" borderId="42" xfId="0" applyNumberFormat="1" applyFont="1" applyFill="1" applyBorder="1" applyAlignment="1" applyProtection="1">
      <alignment horizontal="center" vertical="center"/>
    </xf>
    <xf numFmtId="49" fontId="21" fillId="2" borderId="40" xfId="0" applyNumberFormat="1" applyFont="1" applyFill="1" applyBorder="1" applyAlignment="1" applyProtection="1">
      <alignment horizontal="center" vertical="center"/>
    </xf>
    <xf numFmtId="49" fontId="21" fillId="2" borderId="28" xfId="0" applyNumberFormat="1" applyFont="1" applyFill="1" applyBorder="1" applyAlignment="1" applyProtection="1">
      <alignment horizontal="center" vertical="center"/>
    </xf>
    <xf numFmtId="49" fontId="21" fillId="2" borderId="39" xfId="0" applyNumberFormat="1" applyFont="1" applyFill="1" applyBorder="1" applyAlignment="1" applyProtection="1">
      <alignment horizontal="center" vertical="center"/>
    </xf>
    <xf numFmtId="49" fontId="21" fillId="2" borderId="12" xfId="0" applyNumberFormat="1" applyFont="1" applyFill="1" applyBorder="1" applyAlignment="1" applyProtection="1">
      <alignment horizontal="center" vertical="center"/>
    </xf>
    <xf numFmtId="0" fontId="21" fillId="2" borderId="38" xfId="0" applyNumberFormat="1" applyFont="1" applyFill="1" applyBorder="1" applyAlignment="1" applyProtection="1">
      <alignment horizontal="center" vertical="center"/>
    </xf>
    <xf numFmtId="0" fontId="21" fillId="2" borderId="43" xfId="0" applyNumberFormat="1" applyFont="1" applyFill="1" applyBorder="1" applyAlignment="1" applyProtection="1">
      <alignment horizontal="center" vertical="center"/>
    </xf>
    <xf numFmtId="178" fontId="8" fillId="4" borderId="2" xfId="0" quotePrefix="1" applyNumberFormat="1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vertical="center"/>
    </xf>
    <xf numFmtId="49" fontId="8" fillId="4" borderId="2" xfId="0" applyNumberFormat="1" applyFont="1" applyFill="1" applyBorder="1" applyAlignment="1" applyProtection="1">
      <alignment horizontal="center" vertical="center"/>
    </xf>
    <xf numFmtId="0" fontId="25" fillId="4" borderId="2" xfId="0" applyFont="1" applyFill="1" applyBorder="1" applyAlignment="1">
      <alignment horizontal="left" vertical="center" shrinkToFit="1"/>
    </xf>
    <xf numFmtId="0" fontId="8" fillId="4" borderId="2" xfId="0" applyFont="1" applyFill="1" applyBorder="1" applyAlignment="1">
      <alignment horizontal="left" vertical="center" shrinkToFit="1"/>
    </xf>
  </cellXfs>
  <cellStyles count="152">
    <cellStyle name="쉼표 [0]" xfId="1" builtinId="6"/>
    <cellStyle name="쉼표 [0] 10" xfId="46"/>
    <cellStyle name="쉼표 [0] 11" xfId="48"/>
    <cellStyle name="쉼표 [0] 12" xfId="74"/>
    <cellStyle name="쉼표 [0] 13" xfId="100"/>
    <cellStyle name="쉼표 [0] 2" xfId="3"/>
    <cellStyle name="쉼표 [0] 2 2" xfId="8"/>
    <cellStyle name="쉼표 [0] 2 2 2" xfId="11"/>
    <cellStyle name="쉼표 [0] 2 2 2 2" xfId="44"/>
    <cellStyle name="쉼표 [0] 2 2 2 2 2" xfId="143"/>
    <cellStyle name="쉼표 [0] 2 2 2 3" xfId="65"/>
    <cellStyle name="쉼표 [0] 2 2 2 4" xfId="91"/>
    <cellStyle name="쉼표 [0] 2 2 2 5" xfId="117"/>
    <cellStyle name="쉼표 [0] 2 2 3" xfId="20"/>
    <cellStyle name="쉼표 [0] 2 2 3 2" xfId="72"/>
    <cellStyle name="쉼표 [0] 2 2 3 2 2" xfId="150"/>
    <cellStyle name="쉼표 [0] 2 2 3 3" xfId="98"/>
    <cellStyle name="쉼표 [0] 2 2 3 4" xfId="124"/>
    <cellStyle name="쉼표 [0] 2 2 4" xfId="53"/>
    <cellStyle name="쉼표 [0] 2 2 4 2" xfId="131"/>
    <cellStyle name="쉼표 [0] 2 2 5" xfId="79"/>
    <cellStyle name="쉼표 [0] 2 2 6" xfId="105"/>
    <cellStyle name="쉼표 [0] 2 3" xfId="24"/>
    <cellStyle name="쉼표 [0] 2 3 2" xfId="45"/>
    <cellStyle name="쉼표 [0] 2 3 2 2" xfId="69"/>
    <cellStyle name="쉼표 [0] 2 3 2 2 2" xfId="147"/>
    <cellStyle name="쉼표 [0] 2 3 2 3" xfId="95"/>
    <cellStyle name="쉼표 [0] 2 3 2 4" xfId="121"/>
    <cellStyle name="쉼표 [0] 2 3 3" xfId="37"/>
    <cellStyle name="쉼표 [0] 2 3 3 2" xfId="135"/>
    <cellStyle name="쉼표 [0] 2 3 4" xfId="57"/>
    <cellStyle name="쉼표 [0] 2 3 5" xfId="83"/>
    <cellStyle name="쉼표 [0] 2 3 6" xfId="109"/>
    <cellStyle name="쉼표 [0] 2 4" xfId="29"/>
    <cellStyle name="쉼표 [0] 2 4 2" xfId="41"/>
    <cellStyle name="쉼표 [0] 2 4 2 2" xfId="139"/>
    <cellStyle name="쉼표 [0] 2 4 3" xfId="61"/>
    <cellStyle name="쉼표 [0] 2 4 4" xfId="87"/>
    <cellStyle name="쉼표 [0] 2 4 5" xfId="113"/>
    <cellStyle name="쉼표 [0] 2 5" xfId="16"/>
    <cellStyle name="쉼표 [0] 2 5 2" xfId="127"/>
    <cellStyle name="쉼표 [0] 2 6" xfId="49"/>
    <cellStyle name="쉼표 [0] 2 7" xfId="75"/>
    <cellStyle name="쉼표 [0] 2 8" xfId="101"/>
    <cellStyle name="쉼표 [0] 3" xfId="4"/>
    <cellStyle name="쉼표 [0] 3 2" xfId="9"/>
    <cellStyle name="쉼표 [0] 3 2 2" xfId="21"/>
    <cellStyle name="쉼표 [0] 3 2 2 2" xfId="66"/>
    <cellStyle name="쉼표 [0] 3 2 2 2 2" xfId="144"/>
    <cellStyle name="쉼표 [0] 3 2 2 3" xfId="92"/>
    <cellStyle name="쉼표 [0] 3 2 2 4" xfId="118"/>
    <cellStyle name="쉼표 [0] 3 2 3" xfId="34"/>
    <cellStyle name="쉼표 [0] 3 2 3 2" xfId="132"/>
    <cellStyle name="쉼표 [0] 3 2 4" xfId="54"/>
    <cellStyle name="쉼표 [0] 3 2 5" xfId="80"/>
    <cellStyle name="쉼표 [0] 3 2 6" xfId="106"/>
    <cellStyle name="쉼표 [0] 3 3" xfId="13"/>
    <cellStyle name="쉼표 [0] 3 3 2" xfId="25"/>
    <cellStyle name="쉼표 [0] 3 3 2 2" xfId="70"/>
    <cellStyle name="쉼표 [0] 3 3 2 2 2" xfId="148"/>
    <cellStyle name="쉼표 [0] 3 3 2 3" xfId="96"/>
    <cellStyle name="쉼표 [0] 3 3 2 4" xfId="122"/>
    <cellStyle name="쉼표 [0] 3 3 3" xfId="38"/>
    <cellStyle name="쉼표 [0] 3 3 3 2" xfId="136"/>
    <cellStyle name="쉼표 [0] 3 3 4" xfId="58"/>
    <cellStyle name="쉼표 [0] 3 3 5" xfId="84"/>
    <cellStyle name="쉼표 [0] 3 3 6" xfId="110"/>
    <cellStyle name="쉼표 [0] 3 4" xfId="30"/>
    <cellStyle name="쉼표 [0] 3 4 2" xfId="42"/>
    <cellStyle name="쉼표 [0] 3 4 2 2" xfId="140"/>
    <cellStyle name="쉼표 [0] 3 4 3" xfId="62"/>
    <cellStyle name="쉼표 [0] 3 4 4" xfId="88"/>
    <cellStyle name="쉼표 [0] 3 4 5" xfId="114"/>
    <cellStyle name="쉼표 [0] 3 5" xfId="17"/>
    <cellStyle name="쉼표 [0] 3 5 2" xfId="128"/>
    <cellStyle name="쉼표 [0] 3 6" xfId="50"/>
    <cellStyle name="쉼표 [0] 3 7" xfId="76"/>
    <cellStyle name="쉼표 [0] 3 8" xfId="102"/>
    <cellStyle name="쉼표 [0] 4" xfId="2"/>
    <cellStyle name="쉼표 [0] 4 2" xfId="7"/>
    <cellStyle name="쉼표 [0] 4 2 2" xfId="22"/>
    <cellStyle name="쉼표 [0] 4 2 2 2" xfId="67"/>
    <cellStyle name="쉼표 [0] 4 2 2 2 2" xfId="145"/>
    <cellStyle name="쉼표 [0] 4 2 2 3" xfId="93"/>
    <cellStyle name="쉼표 [0] 4 2 2 4" xfId="119"/>
    <cellStyle name="쉼표 [0] 4 2 3" xfId="35"/>
    <cellStyle name="쉼표 [0] 4 2 3 2" xfId="133"/>
    <cellStyle name="쉼표 [0] 4 2 4" xfId="55"/>
    <cellStyle name="쉼표 [0] 4 2 5" xfId="81"/>
    <cellStyle name="쉼표 [0] 4 2 6" xfId="107"/>
    <cellStyle name="쉼표 [0] 4 3" xfId="12"/>
    <cellStyle name="쉼표 [0] 4 3 2" xfId="26"/>
    <cellStyle name="쉼표 [0] 4 3 2 2" xfId="71"/>
    <cellStyle name="쉼표 [0] 4 3 2 2 2" xfId="149"/>
    <cellStyle name="쉼표 [0] 4 3 2 3" xfId="97"/>
    <cellStyle name="쉼표 [0] 4 3 2 4" xfId="123"/>
    <cellStyle name="쉼표 [0] 4 3 3" xfId="39"/>
    <cellStyle name="쉼표 [0] 4 3 3 2" xfId="137"/>
    <cellStyle name="쉼표 [0] 4 3 4" xfId="59"/>
    <cellStyle name="쉼표 [0] 4 3 5" xfId="85"/>
    <cellStyle name="쉼표 [0] 4 3 6" xfId="111"/>
    <cellStyle name="쉼표 [0] 4 4" xfId="28"/>
    <cellStyle name="쉼표 [0] 4 4 2" xfId="43"/>
    <cellStyle name="쉼표 [0] 4 4 2 2" xfId="141"/>
    <cellStyle name="쉼표 [0] 4 4 3" xfId="63"/>
    <cellStyle name="쉼표 [0] 4 4 4" xfId="89"/>
    <cellStyle name="쉼표 [0] 4 4 5" xfId="115"/>
    <cellStyle name="쉼표 [0] 4 5" xfId="15"/>
    <cellStyle name="쉼표 [0] 4 5 2" xfId="129"/>
    <cellStyle name="쉼표 [0] 4 6" xfId="51"/>
    <cellStyle name="쉼표 [0] 4 7" xfId="77"/>
    <cellStyle name="쉼표 [0] 4 8" xfId="103"/>
    <cellStyle name="쉼표 [0] 5" xfId="5"/>
    <cellStyle name="쉼표 [0] 5 2" xfId="10"/>
    <cellStyle name="쉼표 [0] 5 2 2" xfId="31"/>
    <cellStyle name="쉼표 [0] 5 2 2 2" xfId="142"/>
    <cellStyle name="쉼표 [0] 5 2 3" xfId="47"/>
    <cellStyle name="쉼표 [0] 5 2 4" xfId="64"/>
    <cellStyle name="쉼표 [0] 5 2 5" xfId="90"/>
    <cellStyle name="쉼표 [0] 5 2 6" xfId="116"/>
    <cellStyle name="쉼표 [0] 5 3" xfId="18"/>
    <cellStyle name="쉼표 [0] 5 3 2" xfId="130"/>
    <cellStyle name="쉼표 [0] 5 4" xfId="52"/>
    <cellStyle name="쉼표 [0] 5 5" xfId="78"/>
    <cellStyle name="쉼표 [0] 5 6" xfId="104"/>
    <cellStyle name="쉼표 [0] 6" xfId="6"/>
    <cellStyle name="쉼표 [0] 6 2" xfId="19"/>
    <cellStyle name="쉼표 [0] 6 2 2" xfId="68"/>
    <cellStyle name="쉼표 [0] 6 2 2 2" xfId="146"/>
    <cellStyle name="쉼표 [0] 6 2 3" xfId="94"/>
    <cellStyle name="쉼표 [0] 6 2 4" xfId="120"/>
    <cellStyle name="쉼표 [0] 6 3" xfId="36"/>
    <cellStyle name="쉼표 [0] 6 3 2" xfId="134"/>
    <cellStyle name="쉼표 [0] 6 4" xfId="56"/>
    <cellStyle name="쉼표 [0] 6 5" xfId="82"/>
    <cellStyle name="쉼표 [0] 6 6" xfId="108"/>
    <cellStyle name="쉼표 [0] 7" xfId="23"/>
    <cellStyle name="쉼표 [0] 7 2" xfId="40"/>
    <cellStyle name="쉼표 [0] 7 2 2" xfId="138"/>
    <cellStyle name="쉼표 [0] 7 3" xfId="60"/>
    <cellStyle name="쉼표 [0] 7 4" xfId="86"/>
    <cellStyle name="쉼표 [0] 7 5" xfId="112"/>
    <cellStyle name="쉼표 [0] 8" xfId="27"/>
    <cellStyle name="쉼표 [0] 8 2" xfId="126"/>
    <cellStyle name="쉼표 [0] 9" xfId="14"/>
    <cellStyle name="쉼표 [0] 9 2" xfId="73"/>
    <cellStyle name="쉼표 [0] 9 2 2" xfId="151"/>
    <cellStyle name="쉼표 [0] 9 3" xfId="99"/>
    <cellStyle name="쉼표 [0] 9 4" xfId="125"/>
    <cellStyle name="표준" xfId="0" builtinId="0"/>
    <cellStyle name="표준 2" xfId="32"/>
    <cellStyle name="표준 3" xfId="33"/>
  </cellStyles>
  <dxfs count="0"/>
  <tableStyles count="0" defaultTableStyle="TableStyleMedium9" defaultPivotStyle="PivotStyleLight16"/>
  <colors>
    <mruColors>
      <color rgb="FFC0F3F6"/>
      <color rgb="FFCCFFCC"/>
      <color rgb="FFCCFF99"/>
      <color rgb="FFCCFFFF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4"/>
  <sheetViews>
    <sheetView zoomScaleNormal="100" workbookViewId="0">
      <selection activeCell="C17" sqref="C17"/>
    </sheetView>
  </sheetViews>
  <sheetFormatPr defaultRowHeight="13.5" x14ac:dyDescent="0.1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5" width="16.33203125" customWidth="1"/>
    <col min="6" max="7" width="12.44140625" customWidth="1"/>
    <col min="8" max="8" width="12.44140625" style="17" customWidth="1"/>
    <col min="9" max="9" width="12.44140625" customWidth="1"/>
    <col min="10" max="10" width="8.88671875" style="9"/>
    <col min="11" max="11" width="11.6640625" style="10" customWidth="1"/>
    <col min="12" max="12" width="6.6640625" style="9" customWidth="1"/>
  </cols>
  <sheetData>
    <row r="1" spans="1:12" ht="25.5" x14ac:dyDescent="0.15">
      <c r="A1" s="123" t="s">
        <v>50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</row>
    <row r="2" spans="1:12" ht="26.25" thickBot="1" x14ac:dyDescent="0.2">
      <c r="A2" s="124" t="s">
        <v>86</v>
      </c>
      <c r="B2" s="124"/>
      <c r="C2" s="124"/>
      <c r="D2" s="12"/>
      <c r="E2" s="12"/>
      <c r="F2" s="12"/>
      <c r="G2" s="12"/>
      <c r="H2" s="16"/>
      <c r="I2" s="12"/>
      <c r="J2" s="12"/>
      <c r="K2" s="12"/>
      <c r="L2" s="12"/>
    </row>
    <row r="3" spans="1:12" ht="24.75" customHeight="1" thickBot="1" x14ac:dyDescent="0.2">
      <c r="A3" s="55" t="s">
        <v>51</v>
      </c>
      <c r="B3" s="56" t="s">
        <v>33</v>
      </c>
      <c r="C3" s="56" t="s">
        <v>52</v>
      </c>
      <c r="D3" s="56" t="s">
        <v>53</v>
      </c>
      <c r="E3" s="56" t="s">
        <v>54</v>
      </c>
      <c r="F3" s="56" t="s">
        <v>55</v>
      </c>
      <c r="G3" s="56" t="s">
        <v>56</v>
      </c>
      <c r="H3" s="57" t="s">
        <v>57</v>
      </c>
      <c r="I3" s="58" t="s">
        <v>34</v>
      </c>
      <c r="J3" s="58" t="s">
        <v>58</v>
      </c>
      <c r="K3" s="58" t="s">
        <v>59</v>
      </c>
      <c r="L3" s="59" t="s">
        <v>1</v>
      </c>
    </row>
    <row r="4" spans="1:12" ht="30" customHeight="1" thickTop="1" thickBot="1" x14ac:dyDescent="0.2">
      <c r="A4" s="104"/>
      <c r="B4" s="105"/>
      <c r="C4" s="106" t="s">
        <v>198</v>
      </c>
      <c r="D4" s="107"/>
      <c r="E4" s="108"/>
      <c r="F4" s="109"/>
      <c r="G4" s="107"/>
      <c r="H4" s="110"/>
      <c r="I4" s="107"/>
      <c r="J4" s="111"/>
      <c r="K4" s="111"/>
      <c r="L4" s="112"/>
    </row>
  </sheetData>
  <mergeCells count="2">
    <mergeCell ref="A1:L1"/>
    <mergeCell ref="A2:C2"/>
  </mergeCells>
  <phoneticPr fontId="4" type="noConversion"/>
  <dataValidations count="1">
    <dataValidation type="list" allowBlank="1" showInputMessage="1" showErrorMessage="1" sqref="D4">
      <formula1>"일반총액,일반단가,일반종낙,제한총액,제한단가,제한종낙,수의총액,수의단가,기타"</formula1>
    </dataValidation>
  </dataValidations>
  <pageMargins left="0.7" right="0.7" top="0.75" bottom="0.75" header="0.3" footer="0.3"/>
  <pageSetup paperSize="9" orientation="portrait" horizontalDpi="300" verticalDpi="300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workbookViewId="0">
      <selection activeCell="K22" sqref="K22"/>
    </sheetView>
  </sheetViews>
  <sheetFormatPr defaultRowHeight="13.5" x14ac:dyDescent="0.15"/>
  <cols>
    <col min="1" max="1" width="12.5546875" style="2" customWidth="1"/>
    <col min="2" max="2" width="20.77734375" style="2" customWidth="1"/>
    <col min="3" max="3" width="14.44140625" style="2" customWidth="1"/>
    <col min="4" max="4" width="11.109375" style="2" customWidth="1"/>
    <col min="5" max="7" width="9.5546875" style="2" customWidth="1"/>
    <col min="8" max="8" width="11.44140625" style="2" bestFit="1" customWidth="1"/>
    <col min="9" max="9" width="16.109375" style="8" customWidth="1"/>
  </cols>
  <sheetData>
    <row r="1" spans="1:9" ht="25.5" x14ac:dyDescent="0.15">
      <c r="A1" s="125" t="s">
        <v>78</v>
      </c>
      <c r="B1" s="125"/>
      <c r="C1" s="125"/>
      <c r="D1" s="125"/>
      <c r="E1" s="125"/>
      <c r="F1" s="125"/>
      <c r="G1" s="125"/>
      <c r="H1" s="125"/>
      <c r="I1" s="125"/>
    </row>
    <row r="2" spans="1:9" ht="26.25" thickBot="1" x14ac:dyDescent="0.2">
      <c r="A2" s="128" t="s">
        <v>85</v>
      </c>
      <c r="B2" s="128"/>
      <c r="C2" s="65"/>
      <c r="D2" s="65"/>
      <c r="E2" s="65"/>
      <c r="F2" s="65"/>
      <c r="G2" s="65"/>
      <c r="H2" s="65"/>
      <c r="I2" s="54" t="s">
        <v>2</v>
      </c>
    </row>
    <row r="3" spans="1:9" ht="26.25" customHeight="1" x14ac:dyDescent="0.15">
      <c r="A3" s="174" t="s">
        <v>3</v>
      </c>
      <c r="B3" s="172" t="s">
        <v>4</v>
      </c>
      <c r="C3" s="172" t="s">
        <v>61</v>
      </c>
      <c r="D3" s="172" t="s">
        <v>80</v>
      </c>
      <c r="E3" s="168" t="s">
        <v>83</v>
      </c>
      <c r="F3" s="169"/>
      <c r="G3" s="168" t="s">
        <v>84</v>
      </c>
      <c r="H3" s="169"/>
      <c r="I3" s="170" t="s">
        <v>79</v>
      </c>
    </row>
    <row r="4" spans="1:9" ht="28.5" customHeight="1" x14ac:dyDescent="0.15">
      <c r="A4" s="175"/>
      <c r="B4" s="173"/>
      <c r="C4" s="173"/>
      <c r="D4" s="173"/>
      <c r="E4" s="36" t="s">
        <v>81</v>
      </c>
      <c r="F4" s="36" t="s">
        <v>82</v>
      </c>
      <c r="G4" s="36" t="s">
        <v>81</v>
      </c>
      <c r="H4" s="36" t="s">
        <v>82</v>
      </c>
      <c r="I4" s="171"/>
    </row>
    <row r="5" spans="1:9" ht="28.5" customHeight="1" thickBot="1" x14ac:dyDescent="0.2">
      <c r="A5" s="77"/>
      <c r="B5" s="78" t="s">
        <v>137</v>
      </c>
      <c r="C5" s="79"/>
      <c r="D5" s="80"/>
      <c r="E5" s="81"/>
      <c r="F5" s="81"/>
      <c r="G5" s="81"/>
      <c r="H5" s="81"/>
      <c r="I5" s="82"/>
    </row>
  </sheetData>
  <mergeCells count="9">
    <mergeCell ref="A1:I1"/>
    <mergeCell ref="A2:B2"/>
    <mergeCell ref="E3:F3"/>
    <mergeCell ref="G3:H3"/>
    <mergeCell ref="I3:I4"/>
    <mergeCell ref="D3:D4"/>
    <mergeCell ref="C3:C4"/>
    <mergeCell ref="B3:B4"/>
    <mergeCell ref="A3:A4"/>
  </mergeCells>
  <phoneticPr fontId="4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workbookViewId="0">
      <selection activeCell="C15" sqref="C15"/>
    </sheetView>
  </sheetViews>
  <sheetFormatPr defaultRowHeight="13.5" x14ac:dyDescent="0.15"/>
  <cols>
    <col min="1" max="1" width="8.6640625" customWidth="1"/>
    <col min="2" max="2" width="8.77734375" customWidth="1"/>
    <col min="3" max="3" width="40.21875" customWidth="1"/>
    <col min="4" max="4" width="10.88671875" customWidth="1"/>
    <col min="5" max="9" width="12.44140625" customWidth="1"/>
    <col min="10" max="10" width="8.88671875" style="9"/>
    <col min="11" max="11" width="11.6640625" style="10" customWidth="1"/>
    <col min="12" max="12" width="6.6640625" style="9" customWidth="1"/>
  </cols>
  <sheetData>
    <row r="1" spans="1:12" ht="26.25" thickBot="1" x14ac:dyDescent="0.2">
      <c r="A1" s="123" t="s">
        <v>69</v>
      </c>
      <c r="B1" s="123"/>
      <c r="C1" s="123"/>
      <c r="D1" s="123"/>
      <c r="E1" s="123"/>
      <c r="F1" s="123"/>
      <c r="G1" s="123"/>
      <c r="H1" s="123"/>
      <c r="I1" s="123"/>
    </row>
    <row r="2" spans="1:12" ht="24.75" thickBot="1" x14ac:dyDescent="0.2">
      <c r="A2" s="66" t="s">
        <v>119</v>
      </c>
      <c r="B2" s="67" t="s">
        <v>120</v>
      </c>
      <c r="C2" s="68" t="s">
        <v>121</v>
      </c>
      <c r="D2" s="68" t="s">
        <v>122</v>
      </c>
      <c r="E2" s="69" t="s">
        <v>123</v>
      </c>
      <c r="F2" s="68" t="s">
        <v>124</v>
      </c>
      <c r="G2" s="68" t="s">
        <v>125</v>
      </c>
      <c r="H2" s="68" t="s">
        <v>126</v>
      </c>
      <c r="I2" s="70" t="s">
        <v>127</v>
      </c>
    </row>
    <row r="3" spans="1:12" s="18" customFormat="1" ht="51.75" customHeight="1" thickTop="1" x14ac:dyDescent="0.15">
      <c r="A3" s="93">
        <v>2020</v>
      </c>
      <c r="B3" s="87">
        <v>10</v>
      </c>
      <c r="C3" s="88" t="s">
        <v>209</v>
      </c>
      <c r="D3" s="89" t="s">
        <v>210</v>
      </c>
      <c r="E3" s="90">
        <v>3000</v>
      </c>
      <c r="F3" s="89" t="s">
        <v>211</v>
      </c>
      <c r="G3" s="91" t="s">
        <v>212</v>
      </c>
      <c r="H3" s="92" t="s">
        <v>213</v>
      </c>
      <c r="I3" s="94"/>
      <c r="J3" s="9"/>
      <c r="K3" s="10"/>
      <c r="L3" s="9"/>
    </row>
  </sheetData>
  <mergeCells count="1">
    <mergeCell ref="A1:I1"/>
  </mergeCells>
  <phoneticPr fontId="4" type="noConversion"/>
  <dataValidations count="2">
    <dataValidation type="list" allowBlank="1" showInputMessage="1" showErrorMessage="1" sqref="D3">
      <formula1>"대안,턴키,일반,PQ,수의,실적"</formula1>
    </dataValidation>
    <dataValidation type="textLength" operator="lessThanOrEqual" allowBlank="1" showInputMessage="1" showErrorMessage="1" sqref="F3">
      <formula1>5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3"/>
  <sheetViews>
    <sheetView zoomScale="85" zoomScaleNormal="85" workbookViewId="0">
      <selection activeCell="D12" sqref="D12"/>
    </sheetView>
  </sheetViews>
  <sheetFormatPr defaultRowHeight="13.5" x14ac:dyDescent="0.1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9" width="12.44140625" customWidth="1"/>
    <col min="10" max="10" width="8.88671875" style="9"/>
    <col min="11" max="11" width="11.6640625" style="10" customWidth="1"/>
    <col min="12" max="12" width="11.33203125" style="9" bestFit="1" customWidth="1"/>
  </cols>
  <sheetData>
    <row r="1" spans="1:13" ht="26.25" thickBot="1" x14ac:dyDescent="0.2">
      <c r="A1" s="123" t="s">
        <v>76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</row>
    <row r="2" spans="1:13" ht="27" customHeight="1" thickBot="1" x14ac:dyDescent="0.2">
      <c r="A2" s="61" t="s">
        <v>32</v>
      </c>
      <c r="B2" s="62" t="s">
        <v>33</v>
      </c>
      <c r="C2" s="63" t="s">
        <v>75</v>
      </c>
      <c r="D2" s="63" t="s">
        <v>74</v>
      </c>
      <c r="E2" s="63" t="s">
        <v>0</v>
      </c>
      <c r="F2" s="62" t="s">
        <v>73</v>
      </c>
      <c r="G2" s="62" t="s">
        <v>72</v>
      </c>
      <c r="H2" s="62" t="s">
        <v>71</v>
      </c>
      <c r="I2" s="62" t="s">
        <v>70</v>
      </c>
      <c r="J2" s="63" t="s">
        <v>34</v>
      </c>
      <c r="K2" s="63" t="s">
        <v>35</v>
      </c>
      <c r="L2" s="63" t="s">
        <v>36</v>
      </c>
      <c r="M2" s="64" t="s">
        <v>1</v>
      </c>
    </row>
    <row r="3" spans="1:13" s="9" customFormat="1" ht="45.75" customHeight="1" thickTop="1" thickBot="1" x14ac:dyDescent="0.2">
      <c r="A3" s="97"/>
      <c r="B3" s="98"/>
      <c r="C3" s="99" t="s">
        <v>198</v>
      </c>
      <c r="D3" s="86"/>
      <c r="E3" s="100"/>
      <c r="F3" s="101"/>
      <c r="G3" s="102"/>
      <c r="H3" s="102"/>
      <c r="I3" s="101"/>
      <c r="J3" s="100"/>
      <c r="K3" s="100"/>
      <c r="L3" s="100"/>
      <c r="M3" s="103"/>
    </row>
  </sheetData>
  <mergeCells count="1">
    <mergeCell ref="A1:M1"/>
  </mergeCells>
  <phoneticPr fontId="4" type="noConversion"/>
  <dataValidations count="3">
    <dataValidation type="textLength" operator="lessThanOrEqual" allowBlank="1" showInputMessage="1" showErrorMessage="1" sqref="J3">
      <formula1>5</formula1>
    </dataValidation>
    <dataValidation type="list" allowBlank="1" showInputMessage="1" showErrorMessage="1" sqref="E3">
      <formula1>"대안,턴키,일반,PQ,수의,실적"</formula1>
    </dataValidation>
    <dataValidation type="list" allowBlank="1" showInputMessage="1" showErrorMessage="1" sqref="D3">
      <formula1>"토건,토목,건축,전문,전기,통신,소방,기타"</formula1>
    </dataValidation>
  </dataValidations>
  <pageMargins left="0.7" right="0.7" top="0.75" bottom="0.75" header="0.3" footer="0.3"/>
  <pageSetup paperSize="9" orientation="portrait" horizontalDpi="300" verticalDpi="3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zoomScale="115" zoomScaleNormal="115" workbookViewId="0">
      <selection activeCell="D19" sqref="D19"/>
    </sheetView>
  </sheetViews>
  <sheetFormatPr defaultRowHeight="13.5" x14ac:dyDescent="0.15"/>
  <cols>
    <col min="1" max="1" width="8.6640625" style="18" customWidth="1"/>
    <col min="2" max="2" width="8.77734375" style="18" customWidth="1"/>
    <col min="3" max="3" width="29.21875" style="18" customWidth="1"/>
    <col min="4" max="4" width="10.88671875" style="18" customWidth="1"/>
    <col min="5" max="9" width="12.44140625" style="18" customWidth="1"/>
    <col min="10" max="10" width="8.88671875" style="9"/>
    <col min="11" max="11" width="11.6640625" style="10" customWidth="1"/>
    <col min="12" max="12" width="11.33203125" style="9" bestFit="1" customWidth="1"/>
    <col min="13" max="16384" width="8.88671875" style="18"/>
  </cols>
  <sheetData>
    <row r="1" spans="1:11" ht="25.5" x14ac:dyDescent="0.15">
      <c r="A1" s="125" t="s">
        <v>91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</row>
    <row r="2" spans="1:11" ht="25.5" x14ac:dyDescent="0.15">
      <c r="A2" s="37" t="s">
        <v>86</v>
      </c>
      <c r="B2" s="37"/>
      <c r="C2" s="40"/>
      <c r="D2" s="1"/>
      <c r="E2" s="1"/>
      <c r="F2" s="11"/>
      <c r="G2" s="11"/>
      <c r="H2" s="11"/>
      <c r="I2" s="11"/>
      <c r="J2" s="126" t="s">
        <v>2</v>
      </c>
      <c r="K2" s="126"/>
    </row>
    <row r="3" spans="1:11" ht="22.5" customHeight="1" x14ac:dyDescent="0.15">
      <c r="A3" s="4" t="s">
        <v>3</v>
      </c>
      <c r="B3" s="5" t="s">
        <v>4</v>
      </c>
      <c r="C3" s="5" t="s">
        <v>0</v>
      </c>
      <c r="D3" s="5" t="s">
        <v>92</v>
      </c>
      <c r="E3" s="5" t="s">
        <v>93</v>
      </c>
      <c r="F3" s="5" t="s">
        <v>94</v>
      </c>
      <c r="G3" s="5" t="s">
        <v>95</v>
      </c>
      <c r="H3" s="5" t="s">
        <v>96</v>
      </c>
      <c r="I3" s="5" t="s">
        <v>97</v>
      </c>
      <c r="J3" s="5" t="s">
        <v>98</v>
      </c>
      <c r="K3" s="5" t="s">
        <v>1</v>
      </c>
    </row>
    <row r="4" spans="1:11" ht="47.25" customHeight="1" x14ac:dyDescent="0.15">
      <c r="A4" s="41"/>
      <c r="B4" s="42"/>
      <c r="C4" s="71" t="s">
        <v>199</v>
      </c>
      <c r="D4" s="44"/>
      <c r="E4" s="45"/>
      <c r="F4" s="46"/>
      <c r="G4" s="46"/>
      <c r="H4" s="44"/>
      <c r="I4" s="43"/>
      <c r="J4" s="47"/>
      <c r="K4" s="48"/>
    </row>
    <row r="5" spans="1:11" x14ac:dyDescent="0.15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x14ac:dyDescent="0.15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x14ac:dyDescent="0.15">
      <c r="A7" s="2"/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x14ac:dyDescent="0.15">
      <c r="A8" s="2"/>
      <c r="B8" s="2"/>
      <c r="C8" s="2"/>
      <c r="D8" s="2"/>
      <c r="E8" s="2"/>
      <c r="F8" s="2"/>
      <c r="G8" s="2"/>
      <c r="H8" s="2"/>
      <c r="I8" s="2"/>
      <c r="J8" s="2"/>
      <c r="K8" s="2"/>
    </row>
    <row r="9" spans="1:11" x14ac:dyDescent="0.15">
      <c r="A9" s="2"/>
      <c r="B9" s="2"/>
      <c r="C9" s="2"/>
      <c r="D9" s="2"/>
      <c r="E9" s="2"/>
      <c r="F9" s="2"/>
      <c r="G9" s="2"/>
      <c r="H9" s="2"/>
      <c r="I9" s="2"/>
      <c r="J9" s="2"/>
      <c r="K9" s="2"/>
    </row>
    <row r="10" spans="1:11" x14ac:dyDescent="0.1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</row>
    <row r="11" spans="1:1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</row>
  </sheetData>
  <mergeCells count="2">
    <mergeCell ref="A1:K1"/>
    <mergeCell ref="J2:K2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zoomScale="115" zoomScaleNormal="115" workbookViewId="0">
      <selection activeCell="D14" sqref="D14"/>
    </sheetView>
  </sheetViews>
  <sheetFormatPr defaultRowHeight="13.5" x14ac:dyDescent="0.15"/>
  <cols>
    <col min="1" max="1" width="8.6640625" style="18" customWidth="1"/>
    <col min="2" max="2" width="8.77734375" style="18" customWidth="1"/>
    <col min="3" max="3" width="29.21875" style="18" customWidth="1"/>
    <col min="4" max="4" width="10.88671875" style="18" customWidth="1"/>
    <col min="5" max="9" width="12.44140625" style="18" customWidth="1"/>
    <col min="10" max="10" width="8.88671875" style="9"/>
    <col min="11" max="11" width="11.6640625" style="10" customWidth="1"/>
    <col min="12" max="12" width="11.33203125" style="9" bestFit="1" customWidth="1"/>
    <col min="13" max="16384" width="8.88671875" style="18"/>
  </cols>
  <sheetData>
    <row r="1" spans="1:11" ht="25.5" x14ac:dyDescent="0.15">
      <c r="A1" s="125" t="s">
        <v>99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</row>
    <row r="2" spans="1:11" ht="25.5" x14ac:dyDescent="0.15">
      <c r="A2" s="37" t="s">
        <v>86</v>
      </c>
      <c r="B2" s="37"/>
      <c r="C2" s="40"/>
      <c r="D2" s="1"/>
      <c r="E2" s="1"/>
      <c r="F2" s="11"/>
      <c r="G2" s="11"/>
      <c r="H2" s="11"/>
      <c r="I2" s="11"/>
      <c r="J2" s="126" t="s">
        <v>100</v>
      </c>
      <c r="K2" s="126"/>
    </row>
    <row r="3" spans="1:11" ht="22.5" customHeight="1" x14ac:dyDescent="0.15">
      <c r="A3" s="4" t="s">
        <v>101</v>
      </c>
      <c r="B3" s="5" t="s">
        <v>102</v>
      </c>
      <c r="C3" s="5" t="s">
        <v>103</v>
      </c>
      <c r="D3" s="5" t="s">
        <v>104</v>
      </c>
      <c r="E3" s="5" t="s">
        <v>105</v>
      </c>
      <c r="F3" s="5" t="s">
        <v>106</v>
      </c>
      <c r="G3" s="5" t="s">
        <v>107</v>
      </c>
      <c r="H3" s="5" t="s">
        <v>108</v>
      </c>
      <c r="I3" s="5" t="s">
        <v>109</v>
      </c>
      <c r="J3" s="5" t="s">
        <v>110</v>
      </c>
      <c r="K3" s="5" t="s">
        <v>111</v>
      </c>
    </row>
    <row r="4" spans="1:11" ht="42" customHeight="1" x14ac:dyDescent="0.15">
      <c r="A4" s="38"/>
      <c r="B4" s="39"/>
      <c r="C4" s="72" t="s">
        <v>199</v>
      </c>
      <c r="D4" s="44"/>
      <c r="E4" s="45"/>
      <c r="F4" s="46"/>
      <c r="G4" s="46"/>
      <c r="H4" s="44"/>
      <c r="I4" s="49"/>
      <c r="J4" s="49"/>
      <c r="K4" s="50"/>
    </row>
  </sheetData>
  <mergeCells count="2">
    <mergeCell ref="A1:K1"/>
    <mergeCell ref="J2:K2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topLeftCell="A10" zoomScale="115" zoomScaleNormal="115" workbookViewId="0">
      <selection activeCell="A18" sqref="A18"/>
    </sheetView>
  </sheetViews>
  <sheetFormatPr defaultRowHeight="13.5" x14ac:dyDescent="0.15"/>
  <cols>
    <col min="1" max="1" width="31.6640625" style="2" customWidth="1"/>
    <col min="2" max="2" width="17.77734375" style="2" bestFit="1" customWidth="1"/>
    <col min="3" max="3" width="12.109375" style="2" customWidth="1"/>
    <col min="4" max="8" width="11.21875" style="2" customWidth="1"/>
    <col min="9" max="9" width="9.6640625" style="2" customWidth="1"/>
    <col min="11" max="11" width="8.88671875" customWidth="1"/>
  </cols>
  <sheetData>
    <row r="1" spans="1:9" ht="25.5" x14ac:dyDescent="0.15">
      <c r="A1" s="125" t="s">
        <v>5</v>
      </c>
      <c r="B1" s="125"/>
      <c r="C1" s="125"/>
      <c r="D1" s="125"/>
      <c r="E1" s="125"/>
      <c r="F1" s="125"/>
      <c r="G1" s="125"/>
      <c r="H1" s="125"/>
      <c r="I1" s="125"/>
    </row>
    <row r="2" spans="1:9" ht="25.5" x14ac:dyDescent="0.15">
      <c r="A2" s="21" t="s">
        <v>86</v>
      </c>
      <c r="B2" s="21"/>
      <c r="C2" s="20"/>
      <c r="D2" s="20"/>
      <c r="E2" s="20"/>
      <c r="F2" s="22"/>
      <c r="G2" s="22"/>
      <c r="H2" s="127" t="s">
        <v>2</v>
      </c>
      <c r="I2" s="127"/>
    </row>
    <row r="3" spans="1:9" ht="23.25" customHeight="1" x14ac:dyDescent="0.15">
      <c r="A3" s="5" t="s">
        <v>4</v>
      </c>
      <c r="B3" s="5" t="s">
        <v>15</v>
      </c>
      <c r="C3" s="5" t="s">
        <v>6</v>
      </c>
      <c r="D3" s="5" t="s">
        <v>7</v>
      </c>
      <c r="E3" s="5" t="s">
        <v>8</v>
      </c>
      <c r="F3" s="5" t="s">
        <v>9</v>
      </c>
      <c r="G3" s="85" t="s">
        <v>49</v>
      </c>
      <c r="H3" s="5" t="s">
        <v>14</v>
      </c>
      <c r="I3" s="5" t="s">
        <v>10</v>
      </c>
    </row>
    <row r="4" spans="1:9" s="60" customFormat="1" ht="23.25" customHeight="1" x14ac:dyDescent="0.15">
      <c r="A4" s="177" t="s">
        <v>188</v>
      </c>
      <c r="B4" s="114" t="s">
        <v>114</v>
      </c>
      <c r="C4" s="115">
        <v>2640000</v>
      </c>
      <c r="D4" s="114" t="s">
        <v>139</v>
      </c>
      <c r="E4" s="114" t="s">
        <v>117</v>
      </c>
      <c r="F4" s="114" t="s">
        <v>118</v>
      </c>
      <c r="G4" s="116" t="s">
        <v>189</v>
      </c>
      <c r="H4" s="116" t="s">
        <v>190</v>
      </c>
      <c r="I4" s="178"/>
    </row>
    <row r="5" spans="1:9" s="60" customFormat="1" ht="23.25" customHeight="1" x14ac:dyDescent="0.15">
      <c r="A5" s="179" t="s">
        <v>168</v>
      </c>
      <c r="B5" s="114" t="s">
        <v>133</v>
      </c>
      <c r="C5" s="115">
        <v>3960000</v>
      </c>
      <c r="D5" s="114" t="s">
        <v>138</v>
      </c>
      <c r="E5" s="114" t="s">
        <v>117</v>
      </c>
      <c r="F5" s="114" t="s">
        <v>118</v>
      </c>
      <c r="G5" s="116" t="s">
        <v>169</v>
      </c>
      <c r="H5" s="116" t="s">
        <v>170</v>
      </c>
      <c r="I5" s="116"/>
    </row>
    <row r="6" spans="1:9" s="60" customFormat="1" ht="23.25" customHeight="1" x14ac:dyDescent="0.15">
      <c r="A6" s="179" t="s">
        <v>165</v>
      </c>
      <c r="B6" s="114" t="s">
        <v>132</v>
      </c>
      <c r="C6" s="115">
        <v>6000000</v>
      </c>
      <c r="D6" s="114" t="s">
        <v>139</v>
      </c>
      <c r="E6" s="114" t="s">
        <v>117</v>
      </c>
      <c r="F6" s="114" t="s">
        <v>118</v>
      </c>
      <c r="G6" s="116" t="s">
        <v>155</v>
      </c>
      <c r="H6" s="116" t="s">
        <v>166</v>
      </c>
      <c r="I6" s="116"/>
    </row>
    <row r="7" spans="1:9" s="60" customFormat="1" ht="23.25" customHeight="1" x14ac:dyDescent="0.15">
      <c r="A7" s="179" t="s">
        <v>161</v>
      </c>
      <c r="B7" s="114" t="s">
        <v>132</v>
      </c>
      <c r="C7" s="115">
        <v>6895680</v>
      </c>
      <c r="D7" s="114" t="s">
        <v>139</v>
      </c>
      <c r="E7" s="114" t="s">
        <v>117</v>
      </c>
      <c r="F7" s="114" t="s">
        <v>118</v>
      </c>
      <c r="G7" s="116" t="s">
        <v>162</v>
      </c>
      <c r="H7" s="116" t="s">
        <v>163</v>
      </c>
      <c r="I7" s="116"/>
    </row>
    <row r="8" spans="1:9" s="60" customFormat="1" ht="23.25" customHeight="1" x14ac:dyDescent="0.15">
      <c r="A8" s="179" t="s">
        <v>193</v>
      </c>
      <c r="B8" s="114" t="s">
        <v>128</v>
      </c>
      <c r="C8" s="115">
        <v>3798000</v>
      </c>
      <c r="D8" s="114" t="s">
        <v>140</v>
      </c>
      <c r="E8" s="114" t="s">
        <v>117</v>
      </c>
      <c r="F8" s="114" t="s">
        <v>118</v>
      </c>
      <c r="G8" s="116" t="s">
        <v>189</v>
      </c>
      <c r="H8" s="116" t="s">
        <v>190</v>
      </c>
      <c r="I8" s="116"/>
    </row>
    <row r="9" spans="1:9" s="60" customFormat="1" ht="23.25" customHeight="1" x14ac:dyDescent="0.15">
      <c r="A9" s="179" t="s">
        <v>201</v>
      </c>
      <c r="B9" s="114" t="s">
        <v>115</v>
      </c>
      <c r="C9" s="115">
        <v>4140000</v>
      </c>
      <c r="D9" s="114" t="s">
        <v>140</v>
      </c>
      <c r="E9" s="114" t="s">
        <v>117</v>
      </c>
      <c r="F9" s="114" t="s">
        <v>118</v>
      </c>
      <c r="G9" s="116" t="s">
        <v>189</v>
      </c>
      <c r="H9" s="116" t="s">
        <v>202</v>
      </c>
      <c r="I9" s="116"/>
    </row>
    <row r="10" spans="1:9" s="60" customFormat="1" ht="23.25" customHeight="1" x14ac:dyDescent="0.15">
      <c r="A10" s="180" t="s">
        <v>194</v>
      </c>
      <c r="B10" s="117" t="s">
        <v>131</v>
      </c>
      <c r="C10" s="115">
        <v>10903200</v>
      </c>
      <c r="D10" s="114" t="s">
        <v>141</v>
      </c>
      <c r="E10" s="114" t="s">
        <v>117</v>
      </c>
      <c r="F10" s="114" t="s">
        <v>118</v>
      </c>
      <c r="G10" s="116" t="s">
        <v>189</v>
      </c>
      <c r="H10" s="116" t="s">
        <v>195</v>
      </c>
      <c r="I10" s="116"/>
    </row>
    <row r="11" spans="1:9" s="60" customFormat="1" ht="23.25" customHeight="1" x14ac:dyDescent="0.15">
      <c r="A11" s="118" t="s">
        <v>196</v>
      </c>
      <c r="B11" s="117" t="s">
        <v>116</v>
      </c>
      <c r="C11" s="119">
        <v>11959200</v>
      </c>
      <c r="D11" s="114" t="s">
        <v>142</v>
      </c>
      <c r="E11" s="114" t="s">
        <v>117</v>
      </c>
      <c r="F11" s="114" t="s">
        <v>118</v>
      </c>
      <c r="G11" s="116" t="s">
        <v>189</v>
      </c>
      <c r="H11" s="116" t="s">
        <v>195</v>
      </c>
      <c r="I11" s="116"/>
    </row>
    <row r="12" spans="1:9" s="60" customFormat="1" ht="23.25" customHeight="1" x14ac:dyDescent="0.15">
      <c r="A12" s="118" t="s">
        <v>197</v>
      </c>
      <c r="B12" s="114" t="s">
        <v>129</v>
      </c>
      <c r="C12" s="119">
        <v>1867200</v>
      </c>
      <c r="D12" s="114" t="s">
        <v>142</v>
      </c>
      <c r="E12" s="114" t="s">
        <v>117</v>
      </c>
      <c r="F12" s="114" t="s">
        <v>118</v>
      </c>
      <c r="G12" s="116" t="s">
        <v>189</v>
      </c>
      <c r="H12" s="116" t="s">
        <v>190</v>
      </c>
      <c r="I12" s="116"/>
    </row>
    <row r="13" spans="1:9" s="60" customFormat="1" ht="23.25" customHeight="1" x14ac:dyDescent="0.15">
      <c r="A13" s="118" t="s">
        <v>219</v>
      </c>
      <c r="B13" s="114" t="s">
        <v>144</v>
      </c>
      <c r="C13" s="119">
        <v>1620000</v>
      </c>
      <c r="D13" s="114" t="s">
        <v>140</v>
      </c>
      <c r="E13" s="114" t="s">
        <v>117</v>
      </c>
      <c r="F13" s="114" t="s">
        <v>118</v>
      </c>
      <c r="G13" s="114" t="s">
        <v>189</v>
      </c>
      <c r="H13" s="114" t="s">
        <v>189</v>
      </c>
      <c r="I13" s="116"/>
    </row>
    <row r="14" spans="1:9" s="60" customFormat="1" ht="23.25" customHeight="1" x14ac:dyDescent="0.15">
      <c r="A14" s="118" t="s">
        <v>220</v>
      </c>
      <c r="B14" s="114" t="s">
        <v>143</v>
      </c>
      <c r="C14" s="119">
        <v>1195200</v>
      </c>
      <c r="D14" s="114" t="s">
        <v>142</v>
      </c>
      <c r="E14" s="114" t="s">
        <v>117</v>
      </c>
      <c r="F14" s="114" t="s">
        <v>118</v>
      </c>
      <c r="G14" s="114" t="s">
        <v>189</v>
      </c>
      <c r="H14" s="114" t="s">
        <v>189</v>
      </c>
      <c r="I14" s="116"/>
    </row>
    <row r="15" spans="1:9" s="60" customFormat="1" ht="23.25" customHeight="1" x14ac:dyDescent="0.15">
      <c r="A15" s="177" t="s">
        <v>191</v>
      </c>
      <c r="B15" s="117" t="s">
        <v>156</v>
      </c>
      <c r="C15" s="119">
        <v>966400000</v>
      </c>
      <c r="D15" s="114" t="s">
        <v>142</v>
      </c>
      <c r="E15" s="114" t="s">
        <v>117</v>
      </c>
      <c r="F15" s="114" t="s">
        <v>118</v>
      </c>
      <c r="G15" s="116" t="s">
        <v>189</v>
      </c>
      <c r="H15" s="116" t="s">
        <v>192</v>
      </c>
      <c r="I15" s="116"/>
    </row>
    <row r="16" spans="1:9" s="60" customFormat="1" ht="23.25" customHeight="1" x14ac:dyDescent="0.15">
      <c r="A16" s="120" t="s">
        <v>200</v>
      </c>
      <c r="B16" s="117" t="s">
        <v>130</v>
      </c>
      <c r="C16" s="115">
        <v>131000000</v>
      </c>
      <c r="D16" s="114" t="s">
        <v>146</v>
      </c>
      <c r="E16" s="114" t="s">
        <v>117</v>
      </c>
      <c r="F16" s="114" t="s">
        <v>118</v>
      </c>
      <c r="G16" s="116" t="s">
        <v>189</v>
      </c>
      <c r="H16" s="116" t="s">
        <v>195</v>
      </c>
      <c r="I16" s="116"/>
    </row>
    <row r="17" spans="1:9" s="60" customFormat="1" ht="23.25" customHeight="1" x14ac:dyDescent="0.15">
      <c r="A17" s="120" t="s">
        <v>214</v>
      </c>
      <c r="B17" s="117" t="s">
        <v>147</v>
      </c>
      <c r="C17" s="115">
        <v>30422700</v>
      </c>
      <c r="D17" s="114" t="s">
        <v>148</v>
      </c>
      <c r="E17" s="114" t="s">
        <v>117</v>
      </c>
      <c r="F17" s="114" t="s">
        <v>118</v>
      </c>
      <c r="G17" s="114" t="s">
        <v>215</v>
      </c>
      <c r="H17" s="114" t="s">
        <v>216</v>
      </c>
      <c r="I17" s="116"/>
    </row>
    <row r="18" spans="1:9" s="60" customFormat="1" ht="23.25" customHeight="1" x14ac:dyDescent="0.15">
      <c r="A18" s="120" t="s">
        <v>150</v>
      </c>
      <c r="B18" s="117" t="s">
        <v>151</v>
      </c>
      <c r="C18" s="115">
        <v>3840000</v>
      </c>
      <c r="D18" s="114" t="s">
        <v>152</v>
      </c>
      <c r="E18" s="114" t="s">
        <v>153</v>
      </c>
      <c r="F18" s="114" t="s">
        <v>118</v>
      </c>
      <c r="G18" s="176" t="s">
        <v>218</v>
      </c>
      <c r="H18" s="176" t="s">
        <v>218</v>
      </c>
      <c r="I18" s="116"/>
    </row>
    <row r="19" spans="1:9" s="60" customFormat="1" ht="23.25" customHeight="1" x14ac:dyDescent="0.15">
      <c r="A19" s="120" t="s">
        <v>203</v>
      </c>
      <c r="B19" s="117" t="s">
        <v>205</v>
      </c>
      <c r="C19" s="115">
        <v>2540000</v>
      </c>
      <c r="D19" s="114" t="s">
        <v>206</v>
      </c>
      <c r="E19" s="114" t="s">
        <v>206</v>
      </c>
      <c r="F19" s="114" t="s">
        <v>207</v>
      </c>
      <c r="G19" s="116" t="s">
        <v>208</v>
      </c>
      <c r="H19" s="116" t="s">
        <v>208</v>
      </c>
      <c r="I19" s="116"/>
    </row>
  </sheetData>
  <mergeCells count="2">
    <mergeCell ref="A1:I1"/>
    <mergeCell ref="H2:I2"/>
  </mergeCells>
  <phoneticPr fontId="4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topLeftCell="A7" zoomScale="115" zoomScaleNormal="115" workbookViewId="0">
      <selection activeCell="K7" sqref="K7"/>
    </sheetView>
  </sheetViews>
  <sheetFormatPr defaultRowHeight="13.5" x14ac:dyDescent="0.15"/>
  <cols>
    <col min="1" max="1" width="16.109375" style="2" customWidth="1"/>
    <col min="2" max="2" width="31.44140625" style="2" customWidth="1"/>
    <col min="3" max="3" width="13.33203125" style="2" customWidth="1"/>
    <col min="4" max="8" width="12.21875" style="2" customWidth="1"/>
    <col min="9" max="9" width="9.33203125" style="84" customWidth="1"/>
  </cols>
  <sheetData>
    <row r="1" spans="1:9" ht="25.5" x14ac:dyDescent="0.15">
      <c r="A1" s="125" t="s">
        <v>11</v>
      </c>
      <c r="B1" s="125"/>
      <c r="C1" s="125"/>
      <c r="D1" s="125"/>
      <c r="E1" s="125"/>
      <c r="F1" s="125"/>
      <c r="G1" s="125"/>
      <c r="H1" s="125"/>
      <c r="I1" s="125"/>
    </row>
    <row r="2" spans="1:9" ht="25.5" x14ac:dyDescent="0.15">
      <c r="A2" s="128" t="s">
        <v>86</v>
      </c>
      <c r="B2" s="128"/>
      <c r="C2" s="51"/>
      <c r="D2" s="51"/>
      <c r="E2" s="51"/>
      <c r="F2" s="51"/>
      <c r="G2" s="51"/>
      <c r="H2" s="51"/>
      <c r="I2" s="83" t="s">
        <v>66</v>
      </c>
    </row>
    <row r="3" spans="1:9" ht="22.5" customHeight="1" x14ac:dyDescent="0.15">
      <c r="A3" s="4" t="s">
        <v>3</v>
      </c>
      <c r="B3" s="5" t="s">
        <v>4</v>
      </c>
      <c r="C3" s="5" t="s">
        <v>61</v>
      </c>
      <c r="D3" s="5" t="s">
        <v>62</v>
      </c>
      <c r="E3" s="5" t="s">
        <v>67</v>
      </c>
      <c r="F3" s="5" t="s">
        <v>63</v>
      </c>
      <c r="G3" s="5" t="s">
        <v>64</v>
      </c>
      <c r="H3" s="5" t="s">
        <v>65</v>
      </c>
      <c r="I3" s="5" t="s">
        <v>77</v>
      </c>
    </row>
    <row r="4" spans="1:9" s="60" customFormat="1" ht="22.5" customHeight="1" x14ac:dyDescent="0.15">
      <c r="A4" s="121" t="s">
        <v>134</v>
      </c>
      <c r="B4" s="177" t="s">
        <v>188</v>
      </c>
      <c r="C4" s="114" t="s">
        <v>114</v>
      </c>
      <c r="D4" s="115">
        <v>2640000</v>
      </c>
      <c r="E4" s="122" t="s">
        <v>113</v>
      </c>
      <c r="F4" s="115">
        <v>220000</v>
      </c>
      <c r="G4" s="122" t="s">
        <v>31</v>
      </c>
      <c r="H4" s="115">
        <v>220000</v>
      </c>
      <c r="I4" s="178"/>
    </row>
    <row r="5" spans="1:9" s="60" customFormat="1" ht="22.5" customHeight="1" x14ac:dyDescent="0.15">
      <c r="A5" s="121" t="s">
        <v>112</v>
      </c>
      <c r="B5" s="179" t="s">
        <v>168</v>
      </c>
      <c r="C5" s="114" t="s">
        <v>133</v>
      </c>
      <c r="D5" s="115">
        <v>3960000</v>
      </c>
      <c r="E5" s="122" t="s">
        <v>113</v>
      </c>
      <c r="F5" s="115">
        <v>330000</v>
      </c>
      <c r="G5" s="122" t="s">
        <v>31</v>
      </c>
      <c r="H5" s="115">
        <v>330000</v>
      </c>
      <c r="I5" s="116"/>
    </row>
    <row r="6" spans="1:9" s="60" customFormat="1" ht="22.5" customHeight="1" x14ac:dyDescent="0.15">
      <c r="A6" s="121" t="s">
        <v>112</v>
      </c>
      <c r="B6" s="179" t="s">
        <v>167</v>
      </c>
      <c r="C6" s="114" t="s">
        <v>136</v>
      </c>
      <c r="D6" s="115">
        <v>6000000</v>
      </c>
      <c r="E6" s="122" t="s">
        <v>31</v>
      </c>
      <c r="F6" s="115">
        <v>319660</v>
      </c>
      <c r="G6" s="122" t="s">
        <v>31</v>
      </c>
      <c r="H6" s="115">
        <v>319660</v>
      </c>
      <c r="I6" s="116"/>
    </row>
    <row r="7" spans="1:9" s="60" customFormat="1" ht="22.5" customHeight="1" x14ac:dyDescent="0.15">
      <c r="A7" s="121" t="s">
        <v>112</v>
      </c>
      <c r="B7" s="179" t="s">
        <v>164</v>
      </c>
      <c r="C7" s="114" t="s">
        <v>132</v>
      </c>
      <c r="D7" s="115">
        <v>6895680</v>
      </c>
      <c r="E7" s="122" t="s">
        <v>31</v>
      </c>
      <c r="F7" s="115">
        <v>574640</v>
      </c>
      <c r="G7" s="122" t="s">
        <v>31</v>
      </c>
      <c r="H7" s="115">
        <v>574640</v>
      </c>
      <c r="I7" s="116"/>
    </row>
    <row r="8" spans="1:9" s="60" customFormat="1" ht="22.5" customHeight="1" x14ac:dyDescent="0.15">
      <c r="A8" s="121" t="s">
        <v>86</v>
      </c>
      <c r="B8" s="179" t="s">
        <v>193</v>
      </c>
      <c r="C8" s="114" t="s">
        <v>128</v>
      </c>
      <c r="D8" s="115">
        <v>3798000</v>
      </c>
      <c r="E8" s="122" t="s">
        <v>31</v>
      </c>
      <c r="F8" s="115">
        <v>300000</v>
      </c>
      <c r="G8" s="122" t="s">
        <v>31</v>
      </c>
      <c r="H8" s="115">
        <v>300000</v>
      </c>
      <c r="I8" s="116"/>
    </row>
    <row r="9" spans="1:9" s="60" customFormat="1" ht="22.5" customHeight="1" x14ac:dyDescent="0.15">
      <c r="A9" s="121" t="s">
        <v>112</v>
      </c>
      <c r="B9" s="179" t="s">
        <v>201</v>
      </c>
      <c r="C9" s="114" t="s">
        <v>115</v>
      </c>
      <c r="D9" s="115">
        <v>4140000</v>
      </c>
      <c r="E9" s="122" t="s">
        <v>31</v>
      </c>
      <c r="F9" s="115">
        <v>345000</v>
      </c>
      <c r="G9" s="122" t="s">
        <v>31</v>
      </c>
      <c r="H9" s="115">
        <v>345000</v>
      </c>
      <c r="I9" s="116"/>
    </row>
    <row r="10" spans="1:9" s="60" customFormat="1" ht="22.5" customHeight="1" x14ac:dyDescent="0.15">
      <c r="A10" s="121" t="s">
        <v>135</v>
      </c>
      <c r="B10" s="180" t="s">
        <v>194</v>
      </c>
      <c r="C10" s="117" t="s">
        <v>131</v>
      </c>
      <c r="D10" s="115">
        <v>10903200</v>
      </c>
      <c r="E10" s="122" t="s">
        <v>31</v>
      </c>
      <c r="F10" s="115">
        <v>908600</v>
      </c>
      <c r="G10" s="122" t="s">
        <v>31</v>
      </c>
      <c r="H10" s="115">
        <v>908600</v>
      </c>
      <c r="I10" s="116"/>
    </row>
    <row r="11" spans="1:9" s="60" customFormat="1" ht="22.5" customHeight="1" x14ac:dyDescent="0.15">
      <c r="A11" s="121" t="s">
        <v>112</v>
      </c>
      <c r="B11" s="118" t="s">
        <v>196</v>
      </c>
      <c r="C11" s="117" t="s">
        <v>116</v>
      </c>
      <c r="D11" s="119">
        <v>11959200</v>
      </c>
      <c r="E11" s="122" t="s">
        <v>31</v>
      </c>
      <c r="F11" s="119">
        <v>996600</v>
      </c>
      <c r="G11" s="122" t="s">
        <v>31</v>
      </c>
      <c r="H11" s="119">
        <v>996600</v>
      </c>
      <c r="I11" s="116"/>
    </row>
    <row r="12" spans="1:9" s="60" customFormat="1" ht="22.5" customHeight="1" x14ac:dyDescent="0.15">
      <c r="A12" s="121" t="s">
        <v>86</v>
      </c>
      <c r="B12" s="118" t="s">
        <v>197</v>
      </c>
      <c r="C12" s="114" t="s">
        <v>129</v>
      </c>
      <c r="D12" s="119">
        <v>1867200</v>
      </c>
      <c r="E12" s="122" t="s">
        <v>31</v>
      </c>
      <c r="F12" s="119">
        <v>155600</v>
      </c>
      <c r="G12" s="122" t="s">
        <v>31</v>
      </c>
      <c r="H12" s="119">
        <v>155600</v>
      </c>
      <c r="I12" s="116"/>
    </row>
    <row r="13" spans="1:9" s="60" customFormat="1" ht="22.5" customHeight="1" x14ac:dyDescent="0.15">
      <c r="A13" s="121" t="s">
        <v>86</v>
      </c>
      <c r="B13" s="118" t="s">
        <v>219</v>
      </c>
      <c r="C13" s="114" t="s">
        <v>145</v>
      </c>
      <c r="D13" s="119">
        <v>1620000</v>
      </c>
      <c r="E13" s="122" t="s">
        <v>31</v>
      </c>
      <c r="F13" s="119">
        <v>135000</v>
      </c>
      <c r="G13" s="122" t="s">
        <v>31</v>
      </c>
      <c r="H13" s="119">
        <v>135000</v>
      </c>
      <c r="I13" s="116"/>
    </row>
    <row r="14" spans="1:9" s="60" customFormat="1" ht="22.5" customHeight="1" x14ac:dyDescent="0.15">
      <c r="A14" s="121" t="s">
        <v>112</v>
      </c>
      <c r="B14" s="118" t="s">
        <v>220</v>
      </c>
      <c r="C14" s="114" t="s">
        <v>143</v>
      </c>
      <c r="D14" s="119">
        <v>1195200</v>
      </c>
      <c r="E14" s="122" t="s">
        <v>31</v>
      </c>
      <c r="F14" s="119">
        <v>99600</v>
      </c>
      <c r="G14" s="122" t="s">
        <v>31</v>
      </c>
      <c r="H14" s="119">
        <v>99600</v>
      </c>
      <c r="I14" s="116"/>
    </row>
    <row r="15" spans="1:9" s="60" customFormat="1" ht="22.5" customHeight="1" x14ac:dyDescent="0.15">
      <c r="A15" s="121" t="s">
        <v>112</v>
      </c>
      <c r="B15" s="177" t="s">
        <v>191</v>
      </c>
      <c r="C15" s="117" t="s">
        <v>156</v>
      </c>
      <c r="D15" s="119">
        <v>966400000</v>
      </c>
      <c r="E15" s="122" t="s">
        <v>31</v>
      </c>
      <c r="F15" s="119">
        <v>61424380</v>
      </c>
      <c r="G15" s="122" t="s">
        <v>31</v>
      </c>
      <c r="H15" s="119">
        <v>61424380</v>
      </c>
      <c r="I15" s="116"/>
    </row>
    <row r="16" spans="1:9" s="60" customFormat="1" ht="22.5" customHeight="1" x14ac:dyDescent="0.15">
      <c r="A16" s="121" t="s">
        <v>112</v>
      </c>
      <c r="B16" s="120" t="s">
        <v>200</v>
      </c>
      <c r="C16" s="117" t="s">
        <v>130</v>
      </c>
      <c r="D16" s="115">
        <v>131000000</v>
      </c>
      <c r="E16" s="122" t="s">
        <v>31</v>
      </c>
      <c r="F16" s="115">
        <v>9242700</v>
      </c>
      <c r="G16" s="122" t="s">
        <v>31</v>
      </c>
      <c r="H16" s="115">
        <v>9242700</v>
      </c>
      <c r="I16" s="116"/>
    </row>
    <row r="17" spans="1:9" s="60" customFormat="1" ht="22.5" customHeight="1" x14ac:dyDescent="0.15">
      <c r="A17" s="121" t="s">
        <v>86</v>
      </c>
      <c r="B17" s="120" t="s">
        <v>217</v>
      </c>
      <c r="C17" s="117" t="s">
        <v>149</v>
      </c>
      <c r="D17" s="115">
        <v>30422700</v>
      </c>
      <c r="E17" s="122" t="s">
        <v>31</v>
      </c>
      <c r="F17" s="115">
        <v>168000</v>
      </c>
      <c r="G17" s="122" t="s">
        <v>31</v>
      </c>
      <c r="H17" s="115">
        <v>168000</v>
      </c>
      <c r="I17" s="116"/>
    </row>
    <row r="18" spans="1:9" s="60" customFormat="1" ht="22.5" customHeight="1" x14ac:dyDescent="0.15">
      <c r="A18" s="121" t="s">
        <v>86</v>
      </c>
      <c r="B18" s="120" t="s">
        <v>154</v>
      </c>
      <c r="C18" s="117" t="s">
        <v>151</v>
      </c>
      <c r="D18" s="115">
        <v>3840000</v>
      </c>
      <c r="E18" s="122" t="s">
        <v>31</v>
      </c>
      <c r="F18" s="122" t="s">
        <v>31</v>
      </c>
      <c r="G18" s="122" t="s">
        <v>31</v>
      </c>
      <c r="H18" s="122" t="s">
        <v>31</v>
      </c>
      <c r="I18" s="116"/>
    </row>
    <row r="19" spans="1:9" s="60" customFormat="1" ht="22.5" customHeight="1" x14ac:dyDescent="0.15">
      <c r="A19" s="121" t="s">
        <v>86</v>
      </c>
      <c r="B19" s="120" t="s">
        <v>203</v>
      </c>
      <c r="C19" s="117" t="s">
        <v>204</v>
      </c>
      <c r="D19" s="115">
        <v>2540000</v>
      </c>
      <c r="E19" s="122" t="s">
        <v>31</v>
      </c>
      <c r="F19" s="122" t="s">
        <v>31</v>
      </c>
      <c r="G19" s="115">
        <v>2540000</v>
      </c>
      <c r="H19" s="115">
        <v>2540000</v>
      </c>
      <c r="I19" s="116"/>
    </row>
  </sheetData>
  <sortState ref="A5:I17">
    <sortCondition ref="A4"/>
  </sortState>
  <mergeCells count="2">
    <mergeCell ref="A1:I1"/>
    <mergeCell ref="A2:B2"/>
  </mergeCells>
  <phoneticPr fontId="4" type="noConversion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tabSelected="1" zoomScale="85" zoomScaleNormal="85" workbookViewId="0">
      <selection activeCell="E30" sqref="E30"/>
    </sheetView>
  </sheetViews>
  <sheetFormatPr defaultRowHeight="13.5" x14ac:dyDescent="0.15"/>
  <cols>
    <col min="1" max="1" width="14.5546875" style="2" customWidth="1"/>
    <col min="2" max="2" width="17.21875" style="2" customWidth="1"/>
    <col min="3" max="3" width="19.109375" style="2" customWidth="1"/>
    <col min="4" max="4" width="18" style="2" customWidth="1"/>
    <col min="5" max="5" width="27" style="2" customWidth="1"/>
  </cols>
  <sheetData>
    <row r="1" spans="1:5" ht="39" customHeight="1" x14ac:dyDescent="0.15">
      <c r="A1" s="125" t="s">
        <v>12</v>
      </c>
      <c r="B1" s="125"/>
      <c r="C1" s="125"/>
      <c r="D1" s="125"/>
      <c r="E1" s="125"/>
    </row>
    <row r="2" spans="1:5" ht="26.25" thickBot="1" x14ac:dyDescent="0.2">
      <c r="A2" s="21" t="s">
        <v>86</v>
      </c>
      <c r="B2" s="21"/>
      <c r="C2" s="20"/>
      <c r="D2" s="20"/>
      <c r="E2" s="52" t="s">
        <v>38</v>
      </c>
    </row>
    <row r="3" spans="1:5" ht="30" customHeight="1" x14ac:dyDescent="0.15">
      <c r="A3" s="129" t="s">
        <v>39</v>
      </c>
      <c r="B3" s="24" t="s">
        <v>40</v>
      </c>
      <c r="C3" s="132" t="s">
        <v>171</v>
      </c>
      <c r="D3" s="133"/>
      <c r="E3" s="134"/>
    </row>
    <row r="4" spans="1:5" ht="30" customHeight="1" x14ac:dyDescent="0.15">
      <c r="A4" s="130"/>
      <c r="B4" s="25" t="s">
        <v>41</v>
      </c>
      <c r="C4" s="15">
        <v>2680000</v>
      </c>
      <c r="D4" s="26" t="s">
        <v>42</v>
      </c>
      <c r="E4" s="23">
        <v>2540000</v>
      </c>
    </row>
    <row r="5" spans="1:5" ht="30" customHeight="1" x14ac:dyDescent="0.15">
      <c r="A5" s="130"/>
      <c r="B5" s="25" t="s">
        <v>43</v>
      </c>
      <c r="C5" s="13">
        <f>(+E5/C4)*100%</f>
        <v>0.94776119402985071</v>
      </c>
      <c r="D5" s="26" t="s">
        <v>18</v>
      </c>
      <c r="E5" s="23">
        <v>2540000</v>
      </c>
    </row>
    <row r="6" spans="1:5" ht="30" customHeight="1" x14ac:dyDescent="0.15">
      <c r="A6" s="130"/>
      <c r="B6" s="25" t="s">
        <v>17</v>
      </c>
      <c r="C6" s="14" t="s">
        <v>160</v>
      </c>
      <c r="D6" s="26" t="s">
        <v>68</v>
      </c>
      <c r="E6" s="19" t="s">
        <v>172</v>
      </c>
    </row>
    <row r="7" spans="1:5" ht="30" customHeight="1" x14ac:dyDescent="0.15">
      <c r="A7" s="130"/>
      <c r="B7" s="25" t="s">
        <v>44</v>
      </c>
      <c r="C7" s="27" t="s">
        <v>87</v>
      </c>
      <c r="D7" s="26" t="s">
        <v>45</v>
      </c>
      <c r="E7" s="19" t="s">
        <v>173</v>
      </c>
    </row>
    <row r="8" spans="1:5" ht="30" customHeight="1" x14ac:dyDescent="0.15">
      <c r="A8" s="130"/>
      <c r="B8" s="25" t="s">
        <v>46</v>
      </c>
      <c r="C8" s="27" t="s">
        <v>60</v>
      </c>
      <c r="D8" s="26" t="s">
        <v>20</v>
      </c>
      <c r="E8" s="28" t="s">
        <v>174</v>
      </c>
    </row>
    <row r="9" spans="1:5" ht="30" customHeight="1" thickBot="1" x14ac:dyDescent="0.2">
      <c r="A9" s="131"/>
      <c r="B9" s="29" t="s">
        <v>47</v>
      </c>
      <c r="C9" s="30" t="s">
        <v>88</v>
      </c>
      <c r="D9" s="31" t="s">
        <v>48</v>
      </c>
      <c r="E9" s="32" t="s">
        <v>175</v>
      </c>
    </row>
    <row r="10" spans="1:5" s="18" customFormat="1" ht="30" customHeight="1" x14ac:dyDescent="0.15">
      <c r="A10" s="129" t="s">
        <v>39</v>
      </c>
      <c r="B10" s="24" t="s">
        <v>40</v>
      </c>
      <c r="C10" s="132" t="s">
        <v>176</v>
      </c>
      <c r="D10" s="133"/>
      <c r="E10" s="134"/>
    </row>
    <row r="11" spans="1:5" s="18" customFormat="1" ht="30" customHeight="1" x14ac:dyDescent="0.15">
      <c r="A11" s="130"/>
      <c r="B11" s="25" t="s">
        <v>41</v>
      </c>
      <c r="C11" s="15">
        <v>2141100</v>
      </c>
      <c r="D11" s="26" t="s">
        <v>42</v>
      </c>
      <c r="E11" s="23">
        <v>2000000</v>
      </c>
    </row>
    <row r="12" spans="1:5" s="18" customFormat="1" ht="30" customHeight="1" x14ac:dyDescent="0.15">
      <c r="A12" s="130"/>
      <c r="B12" s="25" t="s">
        <v>43</v>
      </c>
      <c r="C12" s="13">
        <f>(+E12/C11)*100%</f>
        <v>0.93409929475503251</v>
      </c>
      <c r="D12" s="26" t="s">
        <v>18</v>
      </c>
      <c r="E12" s="23">
        <v>2000000</v>
      </c>
    </row>
    <row r="13" spans="1:5" s="18" customFormat="1" ht="30" customHeight="1" x14ac:dyDescent="0.15">
      <c r="A13" s="130"/>
      <c r="B13" s="25" t="s">
        <v>17</v>
      </c>
      <c r="C13" s="14" t="s">
        <v>177</v>
      </c>
      <c r="D13" s="26" t="s">
        <v>68</v>
      </c>
      <c r="E13" s="19" t="s">
        <v>178</v>
      </c>
    </row>
    <row r="14" spans="1:5" s="18" customFormat="1" ht="30" customHeight="1" x14ac:dyDescent="0.15">
      <c r="A14" s="130"/>
      <c r="B14" s="25" t="s">
        <v>44</v>
      </c>
      <c r="C14" s="27" t="s">
        <v>87</v>
      </c>
      <c r="D14" s="26" t="s">
        <v>45</v>
      </c>
      <c r="E14" s="19" t="s">
        <v>179</v>
      </c>
    </row>
    <row r="15" spans="1:5" s="18" customFormat="1" ht="30" customHeight="1" x14ac:dyDescent="0.15">
      <c r="A15" s="130"/>
      <c r="B15" s="25" t="s">
        <v>46</v>
      </c>
      <c r="C15" s="27" t="s">
        <v>60</v>
      </c>
      <c r="D15" s="26" t="s">
        <v>20</v>
      </c>
      <c r="E15" s="28" t="s">
        <v>180</v>
      </c>
    </row>
    <row r="16" spans="1:5" s="18" customFormat="1" ht="30" customHeight="1" thickBot="1" x14ac:dyDescent="0.2">
      <c r="A16" s="131"/>
      <c r="B16" s="29" t="s">
        <v>47</v>
      </c>
      <c r="C16" s="30" t="s">
        <v>88</v>
      </c>
      <c r="D16" s="31" t="s">
        <v>48</v>
      </c>
      <c r="E16" s="32" t="s">
        <v>181</v>
      </c>
    </row>
    <row r="17" spans="1:5" s="18" customFormat="1" ht="30" customHeight="1" x14ac:dyDescent="0.15">
      <c r="A17" s="129" t="s">
        <v>39</v>
      </c>
      <c r="B17" s="24" t="s">
        <v>40</v>
      </c>
      <c r="C17" s="132" t="s">
        <v>182</v>
      </c>
      <c r="D17" s="133"/>
      <c r="E17" s="134"/>
    </row>
    <row r="18" spans="1:5" s="18" customFormat="1" ht="30" customHeight="1" x14ac:dyDescent="0.15">
      <c r="A18" s="130"/>
      <c r="B18" s="25" t="s">
        <v>41</v>
      </c>
      <c r="C18" s="15">
        <v>11000000</v>
      </c>
      <c r="D18" s="26" t="s">
        <v>42</v>
      </c>
      <c r="E18" s="23">
        <v>10120000</v>
      </c>
    </row>
    <row r="19" spans="1:5" s="18" customFormat="1" ht="30" customHeight="1" x14ac:dyDescent="0.15">
      <c r="A19" s="130"/>
      <c r="B19" s="25" t="s">
        <v>43</v>
      </c>
      <c r="C19" s="13">
        <f>(+E19/C18)*100%</f>
        <v>0.92</v>
      </c>
      <c r="D19" s="26" t="s">
        <v>18</v>
      </c>
      <c r="E19" s="23">
        <v>10120000</v>
      </c>
    </row>
    <row r="20" spans="1:5" s="18" customFormat="1" ht="30" customHeight="1" x14ac:dyDescent="0.15">
      <c r="A20" s="130"/>
      <c r="B20" s="25" t="s">
        <v>17</v>
      </c>
      <c r="C20" s="14" t="s">
        <v>183</v>
      </c>
      <c r="D20" s="26" t="s">
        <v>68</v>
      </c>
      <c r="E20" s="19" t="s">
        <v>184</v>
      </c>
    </row>
    <row r="21" spans="1:5" s="18" customFormat="1" ht="30" customHeight="1" x14ac:dyDescent="0.15">
      <c r="A21" s="130"/>
      <c r="B21" s="25" t="s">
        <v>44</v>
      </c>
      <c r="C21" s="27" t="s">
        <v>87</v>
      </c>
      <c r="D21" s="26" t="s">
        <v>45</v>
      </c>
      <c r="E21" s="19" t="s">
        <v>185</v>
      </c>
    </row>
    <row r="22" spans="1:5" s="18" customFormat="1" ht="30" customHeight="1" x14ac:dyDescent="0.15">
      <c r="A22" s="130"/>
      <c r="B22" s="25" t="s">
        <v>46</v>
      </c>
      <c r="C22" s="27" t="s">
        <v>60</v>
      </c>
      <c r="D22" s="26" t="s">
        <v>20</v>
      </c>
      <c r="E22" s="28" t="s">
        <v>186</v>
      </c>
    </row>
    <row r="23" spans="1:5" s="18" customFormat="1" ht="30" customHeight="1" thickBot="1" x14ac:dyDescent="0.2">
      <c r="A23" s="131"/>
      <c r="B23" s="29" t="s">
        <v>47</v>
      </c>
      <c r="C23" s="30" t="s">
        <v>88</v>
      </c>
      <c r="D23" s="31" t="s">
        <v>48</v>
      </c>
      <c r="E23" s="32" t="s">
        <v>187</v>
      </c>
    </row>
  </sheetData>
  <mergeCells count="7">
    <mergeCell ref="A1:E1"/>
    <mergeCell ref="A3:A9"/>
    <mergeCell ref="C3:E3"/>
    <mergeCell ref="A10:A16"/>
    <mergeCell ref="C10:E10"/>
    <mergeCell ref="A17:A23"/>
    <mergeCell ref="C17:E17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zoomScale="85" zoomScaleNormal="85" workbookViewId="0">
      <selection activeCell="J28" sqref="J28:J29"/>
    </sheetView>
  </sheetViews>
  <sheetFormatPr defaultRowHeight="13.5" x14ac:dyDescent="0.15"/>
  <cols>
    <col min="1" max="1" width="17.109375" style="2" customWidth="1"/>
    <col min="2" max="2" width="20.44140625" style="8" customWidth="1"/>
    <col min="3" max="3" width="23.33203125" style="8" customWidth="1"/>
    <col min="4" max="4" width="15.5546875" style="8" customWidth="1"/>
    <col min="5" max="6" width="15.5546875" style="2" customWidth="1"/>
  </cols>
  <sheetData>
    <row r="1" spans="1:6" ht="49.5" customHeight="1" x14ac:dyDescent="0.15">
      <c r="A1" s="125" t="s">
        <v>13</v>
      </c>
      <c r="B1" s="125"/>
      <c r="C1" s="125"/>
      <c r="D1" s="125"/>
      <c r="E1" s="125"/>
      <c r="F1" s="125"/>
    </row>
    <row r="2" spans="1:6" ht="26.25" thickBot="1" x14ac:dyDescent="0.2">
      <c r="A2" s="3" t="s">
        <v>86</v>
      </c>
      <c r="B2" s="6"/>
      <c r="C2" s="7"/>
      <c r="D2" s="7"/>
      <c r="E2" s="1"/>
      <c r="F2" s="53" t="s">
        <v>37</v>
      </c>
    </row>
    <row r="3" spans="1:6" s="18" customFormat="1" ht="25.5" customHeight="1" thickTop="1" x14ac:dyDescent="0.15">
      <c r="A3" s="33" t="s">
        <v>16</v>
      </c>
      <c r="B3" s="152" t="str">
        <f>계약현황공개!C3</f>
        <v>기계실 배수펌프 및 밸브 교체</v>
      </c>
      <c r="C3" s="153"/>
      <c r="D3" s="153"/>
      <c r="E3" s="153"/>
      <c r="F3" s="154"/>
    </row>
    <row r="4" spans="1:6" s="18" customFormat="1" ht="25.5" customHeight="1" x14ac:dyDescent="0.15">
      <c r="A4" s="155" t="s">
        <v>24</v>
      </c>
      <c r="B4" s="158" t="s">
        <v>17</v>
      </c>
      <c r="C4" s="158" t="s">
        <v>68</v>
      </c>
      <c r="D4" s="73" t="s">
        <v>25</v>
      </c>
      <c r="E4" s="73" t="s">
        <v>18</v>
      </c>
      <c r="F4" s="76" t="s">
        <v>90</v>
      </c>
    </row>
    <row r="5" spans="1:6" s="18" customFormat="1" ht="25.5" customHeight="1" x14ac:dyDescent="0.15">
      <c r="A5" s="156"/>
      <c r="B5" s="159"/>
      <c r="C5" s="159"/>
      <c r="D5" s="73" t="s">
        <v>26</v>
      </c>
      <c r="E5" s="73" t="s">
        <v>19</v>
      </c>
      <c r="F5" s="76" t="s">
        <v>27</v>
      </c>
    </row>
    <row r="6" spans="1:6" s="18" customFormat="1" ht="25.5" customHeight="1" x14ac:dyDescent="0.15">
      <c r="A6" s="156"/>
      <c r="B6" s="160" t="str">
        <f>계약현황공개!C6</f>
        <v>2020.09.11.</v>
      </c>
      <c r="C6" s="162" t="str">
        <f>계약현황공개!E6</f>
        <v>2020.09.11.~2020.09.15.</v>
      </c>
      <c r="D6" s="164">
        <f>계약현황공개!C4</f>
        <v>2680000</v>
      </c>
      <c r="E6" s="164">
        <f>계약현황공개!E5</f>
        <v>2540000</v>
      </c>
      <c r="F6" s="166">
        <f>E6/D6</f>
        <v>0.94776119402985071</v>
      </c>
    </row>
    <row r="7" spans="1:6" s="18" customFormat="1" ht="25.5" customHeight="1" x14ac:dyDescent="0.15">
      <c r="A7" s="157"/>
      <c r="B7" s="161"/>
      <c r="C7" s="163"/>
      <c r="D7" s="165"/>
      <c r="E7" s="165"/>
      <c r="F7" s="167"/>
    </row>
    <row r="8" spans="1:6" s="18" customFormat="1" ht="25.5" customHeight="1" x14ac:dyDescent="0.15">
      <c r="A8" s="138" t="s">
        <v>20</v>
      </c>
      <c r="B8" s="74" t="s">
        <v>21</v>
      </c>
      <c r="C8" s="74" t="s">
        <v>30</v>
      </c>
      <c r="D8" s="140" t="s">
        <v>22</v>
      </c>
      <c r="E8" s="141"/>
      <c r="F8" s="142"/>
    </row>
    <row r="9" spans="1:6" s="18" customFormat="1" ht="25.5" customHeight="1" x14ac:dyDescent="0.15">
      <c r="A9" s="139"/>
      <c r="B9" s="35" t="str">
        <f>계약현황공개!E8</f>
        <v>LG전기(장철규)</v>
      </c>
      <c r="C9" s="35" t="s">
        <v>157</v>
      </c>
      <c r="D9" s="143" t="str">
        <f>계약현황공개!E9</f>
        <v>성남시 수정구 산성대로 145, 1층(수진동)</v>
      </c>
      <c r="E9" s="144"/>
      <c r="F9" s="145"/>
    </row>
    <row r="10" spans="1:6" s="18" customFormat="1" ht="25.5" customHeight="1" x14ac:dyDescent="0.15">
      <c r="A10" s="75" t="s">
        <v>29</v>
      </c>
      <c r="B10" s="146" t="s">
        <v>89</v>
      </c>
      <c r="C10" s="147"/>
      <c r="D10" s="147"/>
      <c r="E10" s="147"/>
      <c r="F10" s="148"/>
    </row>
    <row r="11" spans="1:6" s="18" customFormat="1" ht="25.5" customHeight="1" x14ac:dyDescent="0.15">
      <c r="A11" s="75" t="s">
        <v>28</v>
      </c>
      <c r="B11" s="149" t="s">
        <v>86</v>
      </c>
      <c r="C11" s="150"/>
      <c r="D11" s="150"/>
      <c r="E11" s="150"/>
      <c r="F11" s="151"/>
    </row>
    <row r="12" spans="1:6" s="18" customFormat="1" ht="25.5" customHeight="1" thickBot="1" x14ac:dyDescent="0.2">
      <c r="A12" s="34" t="s">
        <v>23</v>
      </c>
      <c r="B12" s="135"/>
      <c r="C12" s="136"/>
      <c r="D12" s="136"/>
      <c r="E12" s="136"/>
      <c r="F12" s="137"/>
    </row>
    <row r="13" spans="1:6" s="18" customFormat="1" ht="25.5" customHeight="1" thickTop="1" x14ac:dyDescent="0.15">
      <c r="A13" s="33" t="s">
        <v>16</v>
      </c>
      <c r="B13" s="152" t="str">
        <f>계약현황공개!C10</f>
        <v>2020. 하반기 시설물 정기안전점검 실시</v>
      </c>
      <c r="C13" s="153"/>
      <c r="D13" s="153"/>
      <c r="E13" s="153"/>
      <c r="F13" s="154"/>
    </row>
    <row r="14" spans="1:6" s="18" customFormat="1" ht="25.5" customHeight="1" x14ac:dyDescent="0.15">
      <c r="A14" s="155" t="s">
        <v>24</v>
      </c>
      <c r="B14" s="158" t="s">
        <v>17</v>
      </c>
      <c r="C14" s="158" t="s">
        <v>68</v>
      </c>
      <c r="D14" s="73" t="s">
        <v>25</v>
      </c>
      <c r="E14" s="73" t="s">
        <v>18</v>
      </c>
      <c r="F14" s="76" t="s">
        <v>90</v>
      </c>
    </row>
    <row r="15" spans="1:6" s="18" customFormat="1" ht="25.5" customHeight="1" x14ac:dyDescent="0.15">
      <c r="A15" s="156"/>
      <c r="B15" s="159"/>
      <c r="C15" s="159"/>
      <c r="D15" s="73" t="s">
        <v>26</v>
      </c>
      <c r="E15" s="73" t="s">
        <v>19</v>
      </c>
      <c r="F15" s="76" t="s">
        <v>27</v>
      </c>
    </row>
    <row r="16" spans="1:6" s="18" customFormat="1" ht="25.5" customHeight="1" x14ac:dyDescent="0.15">
      <c r="A16" s="156"/>
      <c r="B16" s="160" t="str">
        <f>계약현황공개!C13</f>
        <v>2020.09.23.</v>
      </c>
      <c r="C16" s="162" t="str">
        <f>계약현황공개!E13</f>
        <v>2020.09.23.~2020.10.20.</v>
      </c>
      <c r="D16" s="164">
        <f>계약현황공개!C11</f>
        <v>2141100</v>
      </c>
      <c r="E16" s="164">
        <f>계약현황공개!E12</f>
        <v>2000000</v>
      </c>
      <c r="F16" s="166">
        <f>E16/D16</f>
        <v>0.93409929475503251</v>
      </c>
    </row>
    <row r="17" spans="1:6" s="18" customFormat="1" ht="25.5" customHeight="1" x14ac:dyDescent="0.15">
      <c r="A17" s="157"/>
      <c r="B17" s="161"/>
      <c r="C17" s="163"/>
      <c r="D17" s="165"/>
      <c r="E17" s="165"/>
      <c r="F17" s="167"/>
    </row>
    <row r="18" spans="1:6" s="18" customFormat="1" ht="25.5" customHeight="1" x14ac:dyDescent="0.15">
      <c r="A18" s="138" t="s">
        <v>20</v>
      </c>
      <c r="B18" s="95" t="s">
        <v>21</v>
      </c>
      <c r="C18" s="95" t="s">
        <v>30</v>
      </c>
      <c r="D18" s="140" t="s">
        <v>22</v>
      </c>
      <c r="E18" s="141"/>
      <c r="F18" s="142"/>
    </row>
    <row r="19" spans="1:6" s="18" customFormat="1" ht="25.5" customHeight="1" x14ac:dyDescent="0.15">
      <c r="A19" s="139"/>
      <c r="B19" s="113" t="str">
        <f>계약현황공개!E15</f>
        <v>시설물안전연구원(최명란)</v>
      </c>
      <c r="C19" s="35" t="s">
        <v>158</v>
      </c>
      <c r="D19" s="143" t="str">
        <f>계약현황공개!E16</f>
        <v>성남시 중원구 광명로 115 (성남동)</v>
      </c>
      <c r="E19" s="144"/>
      <c r="F19" s="145"/>
    </row>
    <row r="20" spans="1:6" s="18" customFormat="1" ht="25.5" customHeight="1" x14ac:dyDescent="0.15">
      <c r="A20" s="75" t="s">
        <v>29</v>
      </c>
      <c r="B20" s="146" t="s">
        <v>89</v>
      </c>
      <c r="C20" s="147"/>
      <c r="D20" s="147"/>
      <c r="E20" s="147"/>
      <c r="F20" s="148"/>
    </row>
    <row r="21" spans="1:6" s="18" customFormat="1" ht="25.5" customHeight="1" x14ac:dyDescent="0.15">
      <c r="A21" s="75" t="s">
        <v>28</v>
      </c>
      <c r="B21" s="149" t="s">
        <v>86</v>
      </c>
      <c r="C21" s="150"/>
      <c r="D21" s="150"/>
      <c r="E21" s="150"/>
      <c r="F21" s="151"/>
    </row>
    <row r="22" spans="1:6" s="18" customFormat="1" ht="25.5" customHeight="1" thickBot="1" x14ac:dyDescent="0.2">
      <c r="A22" s="34" t="s">
        <v>23</v>
      </c>
      <c r="B22" s="135"/>
      <c r="C22" s="136"/>
      <c r="D22" s="136"/>
      <c r="E22" s="136"/>
      <c r="F22" s="137"/>
    </row>
    <row r="23" spans="1:6" s="18" customFormat="1" ht="25.5" customHeight="1" thickTop="1" x14ac:dyDescent="0.15">
      <c r="A23" s="33" t="s">
        <v>16</v>
      </c>
      <c r="B23" s="152" t="str">
        <f>계약현황공개!C17</f>
        <v>저녹스 버너 구입</v>
      </c>
      <c r="C23" s="153"/>
      <c r="D23" s="153"/>
      <c r="E23" s="153"/>
      <c r="F23" s="154"/>
    </row>
    <row r="24" spans="1:6" s="18" customFormat="1" ht="25.5" customHeight="1" x14ac:dyDescent="0.15">
      <c r="A24" s="155" t="s">
        <v>24</v>
      </c>
      <c r="B24" s="158" t="s">
        <v>17</v>
      </c>
      <c r="C24" s="158" t="s">
        <v>68</v>
      </c>
      <c r="D24" s="73" t="s">
        <v>25</v>
      </c>
      <c r="E24" s="73" t="s">
        <v>18</v>
      </c>
      <c r="F24" s="76" t="s">
        <v>90</v>
      </c>
    </row>
    <row r="25" spans="1:6" s="18" customFormat="1" ht="25.5" customHeight="1" x14ac:dyDescent="0.15">
      <c r="A25" s="156"/>
      <c r="B25" s="159"/>
      <c r="C25" s="159"/>
      <c r="D25" s="73" t="s">
        <v>26</v>
      </c>
      <c r="E25" s="73" t="s">
        <v>19</v>
      </c>
      <c r="F25" s="76" t="s">
        <v>27</v>
      </c>
    </row>
    <row r="26" spans="1:6" s="18" customFormat="1" ht="25.5" customHeight="1" x14ac:dyDescent="0.15">
      <c r="A26" s="156"/>
      <c r="B26" s="160" t="str">
        <f>계약현황공개!C20</f>
        <v>2020.09.24.</v>
      </c>
      <c r="C26" s="162" t="str">
        <f>계약현황공개!E20</f>
        <v>2020.09.24.~2020.11.20.</v>
      </c>
      <c r="D26" s="164">
        <f>계약현황공개!C18</f>
        <v>11000000</v>
      </c>
      <c r="E26" s="164">
        <f>계약현황공개!E19</f>
        <v>10120000</v>
      </c>
      <c r="F26" s="166">
        <f>E26/D26</f>
        <v>0.92</v>
      </c>
    </row>
    <row r="27" spans="1:6" s="18" customFormat="1" ht="25.5" customHeight="1" x14ac:dyDescent="0.15">
      <c r="A27" s="157"/>
      <c r="B27" s="161"/>
      <c r="C27" s="163"/>
      <c r="D27" s="165"/>
      <c r="E27" s="165"/>
      <c r="F27" s="167"/>
    </row>
    <row r="28" spans="1:6" s="18" customFormat="1" ht="25.5" customHeight="1" x14ac:dyDescent="0.15">
      <c r="A28" s="138" t="s">
        <v>20</v>
      </c>
      <c r="B28" s="96" t="s">
        <v>21</v>
      </c>
      <c r="C28" s="96" t="s">
        <v>30</v>
      </c>
      <c r="D28" s="140" t="s">
        <v>22</v>
      </c>
      <c r="E28" s="141"/>
      <c r="F28" s="142"/>
    </row>
    <row r="29" spans="1:6" s="18" customFormat="1" ht="25.5" customHeight="1" x14ac:dyDescent="0.15">
      <c r="A29" s="139"/>
      <c r="B29" s="113" t="str">
        <f>계약현황공개!E22</f>
        <v>㈜수국(하태호 등)</v>
      </c>
      <c r="C29" s="35" t="s">
        <v>159</v>
      </c>
      <c r="D29" s="143" t="str">
        <f>계약현황공개!E23</f>
        <v>경기도 이천시 신둔면 원적로 290번길 107</v>
      </c>
      <c r="E29" s="144"/>
      <c r="F29" s="145"/>
    </row>
    <row r="30" spans="1:6" s="18" customFormat="1" ht="25.5" customHeight="1" x14ac:dyDescent="0.15">
      <c r="A30" s="75" t="s">
        <v>29</v>
      </c>
      <c r="B30" s="146" t="s">
        <v>89</v>
      </c>
      <c r="C30" s="147"/>
      <c r="D30" s="147"/>
      <c r="E30" s="147"/>
      <c r="F30" s="148"/>
    </row>
    <row r="31" spans="1:6" s="18" customFormat="1" ht="25.5" customHeight="1" x14ac:dyDescent="0.15">
      <c r="A31" s="75" t="s">
        <v>28</v>
      </c>
      <c r="B31" s="149" t="s">
        <v>86</v>
      </c>
      <c r="C31" s="150"/>
      <c r="D31" s="150"/>
      <c r="E31" s="150"/>
      <c r="F31" s="151"/>
    </row>
    <row r="32" spans="1:6" s="18" customFormat="1" ht="25.5" customHeight="1" thickBot="1" x14ac:dyDescent="0.2">
      <c r="A32" s="34" t="s">
        <v>23</v>
      </c>
      <c r="B32" s="135"/>
      <c r="C32" s="136"/>
      <c r="D32" s="136"/>
      <c r="E32" s="136"/>
      <c r="F32" s="137"/>
    </row>
    <row r="33" ht="14.25" thickTop="1" x14ac:dyDescent="0.15"/>
  </sheetData>
  <mergeCells count="46">
    <mergeCell ref="A1:F1"/>
    <mergeCell ref="B3:F3"/>
    <mergeCell ref="A4:A7"/>
    <mergeCell ref="B4:B5"/>
    <mergeCell ref="C4:C5"/>
    <mergeCell ref="B6:B7"/>
    <mergeCell ref="C6:C7"/>
    <mergeCell ref="D6:D7"/>
    <mergeCell ref="E6:E7"/>
    <mergeCell ref="F6:F7"/>
    <mergeCell ref="A8:A9"/>
    <mergeCell ref="B10:F10"/>
    <mergeCell ref="B11:F11"/>
    <mergeCell ref="B12:F12"/>
    <mergeCell ref="D8:F8"/>
    <mergeCell ref="D9:F9"/>
    <mergeCell ref="B13:F13"/>
    <mergeCell ref="A14:A17"/>
    <mergeCell ref="B14:B15"/>
    <mergeCell ref="C14:C15"/>
    <mergeCell ref="B16:B17"/>
    <mergeCell ref="C16:C17"/>
    <mergeCell ref="D16:D17"/>
    <mergeCell ref="E16:E17"/>
    <mergeCell ref="F16:F17"/>
    <mergeCell ref="B22:F22"/>
    <mergeCell ref="A18:A19"/>
    <mergeCell ref="D18:F18"/>
    <mergeCell ref="D19:F19"/>
    <mergeCell ref="B20:F20"/>
    <mergeCell ref="B21:F21"/>
    <mergeCell ref="B23:F23"/>
    <mergeCell ref="A24:A27"/>
    <mergeCell ref="B24:B25"/>
    <mergeCell ref="C24:C25"/>
    <mergeCell ref="B26:B27"/>
    <mergeCell ref="C26:C27"/>
    <mergeCell ref="D26:D27"/>
    <mergeCell ref="E26:E27"/>
    <mergeCell ref="F26:F27"/>
    <mergeCell ref="A28:A29"/>
    <mergeCell ref="D28:F28"/>
    <mergeCell ref="D29:F29"/>
    <mergeCell ref="B30:F30"/>
    <mergeCell ref="B31:F31"/>
    <mergeCell ref="B32:F32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10</vt:i4>
      </vt:variant>
    </vt:vector>
  </HeadingPairs>
  <TitlesOfParts>
    <vt:vector size="10" baseType="lpstr">
      <vt:lpstr>물품발주계획</vt:lpstr>
      <vt:lpstr>용역 발주계획</vt:lpstr>
      <vt:lpstr>공사 발주계획</vt:lpstr>
      <vt:lpstr>입찰현황</vt:lpstr>
      <vt:lpstr>개찰현황</vt:lpstr>
      <vt:lpstr>준공검사현황</vt:lpstr>
      <vt:lpstr>대금지급현황</vt:lpstr>
      <vt:lpstr>계약현황공개</vt:lpstr>
      <vt:lpstr>수의계약현황공개</vt:lpstr>
      <vt:lpstr>계약내용의 변경에 관한 사항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snyouth</cp:lastModifiedBy>
  <cp:lastPrinted>2020-04-09T08:30:22Z</cp:lastPrinted>
  <dcterms:created xsi:type="dcterms:W3CDTF">2014-01-20T06:24:27Z</dcterms:created>
  <dcterms:modified xsi:type="dcterms:W3CDTF">2020-10-12T00:52:36Z</dcterms:modified>
</cp:coreProperties>
</file>