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12월(작성중)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319" i="9" l="1"/>
  <c r="B319" i="9"/>
  <c r="E316" i="9"/>
  <c r="D316" i="9"/>
  <c r="C316" i="9"/>
  <c r="B316" i="9"/>
  <c r="B313" i="9"/>
  <c r="D309" i="9"/>
  <c r="B309" i="9"/>
  <c r="E306" i="9"/>
  <c r="F306" i="9" s="1"/>
  <c r="D306" i="9"/>
  <c r="C306" i="9"/>
  <c r="B306" i="9"/>
  <c r="B303" i="9"/>
  <c r="D299" i="9"/>
  <c r="B299" i="9"/>
  <c r="E296" i="9"/>
  <c r="D296" i="9"/>
  <c r="C296" i="9"/>
  <c r="B296" i="9"/>
  <c r="B293" i="9"/>
  <c r="D289" i="9"/>
  <c r="B289" i="9"/>
  <c r="E286" i="9"/>
  <c r="D286" i="9"/>
  <c r="C286" i="9"/>
  <c r="B286" i="9"/>
  <c r="B283" i="9"/>
  <c r="D279" i="9"/>
  <c r="B279" i="9"/>
  <c r="E276" i="9"/>
  <c r="D276" i="9"/>
  <c r="C276" i="9"/>
  <c r="B276" i="9"/>
  <c r="B273" i="9"/>
  <c r="D269" i="9"/>
  <c r="B269" i="9"/>
  <c r="E266" i="9"/>
  <c r="D266" i="9"/>
  <c r="C266" i="9"/>
  <c r="B266" i="9"/>
  <c r="B263" i="9"/>
  <c r="D259" i="9"/>
  <c r="B259" i="9"/>
  <c r="E256" i="9"/>
  <c r="D256" i="9"/>
  <c r="F256" i="9" s="1"/>
  <c r="C256" i="9"/>
  <c r="B256" i="9"/>
  <c r="B253" i="9"/>
  <c r="D249" i="9"/>
  <c r="B249" i="9"/>
  <c r="E246" i="9"/>
  <c r="D246" i="9"/>
  <c r="C246" i="9"/>
  <c r="B246" i="9"/>
  <c r="B243" i="9"/>
  <c r="D239" i="9"/>
  <c r="B239" i="9"/>
  <c r="E236" i="9"/>
  <c r="D236" i="9"/>
  <c r="C236" i="9"/>
  <c r="B236" i="9"/>
  <c r="B233" i="9"/>
  <c r="F316" i="9" l="1"/>
  <c r="F296" i="9"/>
  <c r="F286" i="9"/>
  <c r="F276" i="9"/>
  <c r="F266" i="9"/>
  <c r="D229" i="9"/>
  <c r="B229" i="9"/>
  <c r="E226" i="9"/>
  <c r="F226" i="9" s="1"/>
  <c r="D226" i="9"/>
  <c r="C226" i="9"/>
  <c r="B226" i="9"/>
  <c r="B223" i="9"/>
  <c r="D219" i="9"/>
  <c r="B219" i="9"/>
  <c r="E216" i="9"/>
  <c r="D216" i="9"/>
  <c r="C216" i="9"/>
  <c r="B216" i="9"/>
  <c r="B213" i="9"/>
  <c r="D209" i="9"/>
  <c r="B209" i="9"/>
  <c r="E206" i="9"/>
  <c r="D206" i="9"/>
  <c r="C206" i="9"/>
  <c r="B206" i="9"/>
  <c r="B203" i="9"/>
  <c r="D199" i="9"/>
  <c r="B199" i="9"/>
  <c r="E196" i="9"/>
  <c r="D196" i="9"/>
  <c r="C196" i="9"/>
  <c r="B196" i="9"/>
  <c r="B193" i="9"/>
  <c r="D189" i="9"/>
  <c r="B189" i="9"/>
  <c r="E186" i="9"/>
  <c r="D186" i="9"/>
  <c r="C186" i="9"/>
  <c r="B186" i="9"/>
  <c r="B183" i="9"/>
  <c r="D179" i="9"/>
  <c r="B179" i="9"/>
  <c r="E176" i="9"/>
  <c r="D176" i="9"/>
  <c r="C176" i="9"/>
  <c r="B176" i="9"/>
  <c r="B173" i="9"/>
  <c r="D169" i="9"/>
  <c r="B169" i="9"/>
  <c r="E166" i="9"/>
  <c r="D166" i="9"/>
  <c r="C166" i="9"/>
  <c r="B166" i="9"/>
  <c r="B163" i="9"/>
  <c r="D159" i="9"/>
  <c r="B159" i="9"/>
  <c r="E156" i="9"/>
  <c r="D156" i="9"/>
  <c r="C156" i="9"/>
  <c r="B156" i="9"/>
  <c r="B153" i="9"/>
  <c r="C222" i="8"/>
  <c r="C215" i="8"/>
  <c r="C208" i="8"/>
  <c r="C201" i="8"/>
  <c r="C194" i="8"/>
  <c r="C187" i="8"/>
  <c r="C180" i="8"/>
  <c r="C173" i="8"/>
  <c r="C166" i="8"/>
  <c r="C159" i="8"/>
  <c r="C152" i="8"/>
  <c r="C145" i="8"/>
  <c r="C138" i="8"/>
  <c r="C131" i="8"/>
  <c r="C124" i="8"/>
  <c r="C117" i="8"/>
  <c r="C110" i="8"/>
  <c r="F216" i="9" l="1"/>
  <c r="F246" i="9"/>
  <c r="F196" i="9"/>
  <c r="F236" i="9"/>
  <c r="F206" i="9"/>
  <c r="F186" i="9"/>
  <c r="F176" i="9"/>
  <c r="F166" i="9"/>
  <c r="F156" i="9"/>
  <c r="D149" i="9" l="1"/>
  <c r="B149" i="9"/>
  <c r="E146" i="9"/>
  <c r="D146" i="9"/>
  <c r="C146" i="9"/>
  <c r="B146" i="9"/>
  <c r="B143" i="9"/>
  <c r="D139" i="9"/>
  <c r="B139" i="9"/>
  <c r="E136" i="9"/>
  <c r="D136" i="9"/>
  <c r="C136" i="9"/>
  <c r="B136" i="9"/>
  <c r="B133" i="9"/>
  <c r="D129" i="9"/>
  <c r="B129" i="9"/>
  <c r="E126" i="9"/>
  <c r="D126" i="9"/>
  <c r="C126" i="9"/>
  <c r="B126" i="9"/>
  <c r="B123" i="9"/>
  <c r="D119" i="9"/>
  <c r="B119" i="9"/>
  <c r="E116" i="9"/>
  <c r="D116" i="9"/>
  <c r="C116" i="9"/>
  <c r="B116" i="9"/>
  <c r="B113" i="9"/>
  <c r="F146" i="9" l="1"/>
  <c r="F136" i="9"/>
  <c r="F126" i="9"/>
  <c r="F116" i="9"/>
  <c r="C103" i="8"/>
  <c r="C96" i="8"/>
  <c r="C89" i="8"/>
  <c r="C82" i="8"/>
  <c r="D109" i="9" l="1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75" i="8"/>
  <c r="C68" i="8"/>
  <c r="C61" i="8"/>
  <c r="C54" i="8"/>
  <c r="F86" i="9" l="1"/>
  <c r="F106" i="9"/>
  <c r="F96" i="9"/>
  <c r="F76" i="9"/>
  <c r="D69" i="9" l="1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D49" i="9"/>
  <c r="B49" i="9"/>
  <c r="E46" i="9"/>
  <c r="D46" i="9"/>
  <c r="C46" i="9"/>
  <c r="B46" i="9"/>
  <c r="B43" i="9"/>
  <c r="F66" i="9" l="1"/>
  <c r="F56" i="9"/>
  <c r="F46" i="9"/>
  <c r="C47" i="8"/>
  <c r="C40" i="8"/>
  <c r="C33" i="8"/>
  <c r="D9" i="9" l="1"/>
  <c r="B9" i="9"/>
  <c r="E6" i="9"/>
  <c r="D6" i="9"/>
  <c r="C6" i="9"/>
  <c r="B6" i="9"/>
  <c r="B3" i="9"/>
  <c r="C5" i="8"/>
  <c r="F6" i="9" l="1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<sst xmlns="http://schemas.openxmlformats.org/spreadsheetml/2006/main" count="1881" uniqueCount="477">
  <si>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</si>
  <si>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</si>
  <si>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</si>
  <si>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</si>
  <si>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</si>
  <si>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</si>
  <si>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</si>
  <si>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</si>
  <si>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</si>
  <si>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</si>
  <si>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</si>
  <si>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</si>
  <si>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</si>
  <si>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</si>
  <si>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</si>
  <si>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</si>
  <si>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</si>
  <si>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</si>
  <si>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</si>
  <si>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</si>
  <si>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</si>
  <si>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</si>
  <si>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</si>
  <si>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</si>
  <si>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</si>
  <si>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</si>
  <si>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</si>
  <si>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</si>
  <si>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</si>
  <si>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</si>
  <si>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</si>
  <si>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</si>
  <si>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</si>
  <si>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</si>
  <si>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</si>
  <si>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</si>
  <si>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</si>
  <si>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</si>
  <si>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</si>
  <si>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</si>
  <si>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</si>
  <si>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</si>
  <si>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</si>
  <si>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</si>
  <si>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</si>
  <si>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</si>
  <si>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</si>
  <si>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</si>
  <si>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</si>
  <si>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</si>
  <si>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</si>
  <si>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</si>
  <si>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</si>
  <si>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</si>
  <si>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</si>
  <si>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</si>
  <si>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</si>
  <si>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</si>
  <si>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</si>
  <si>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</si>
  <si>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</si>
  <si>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</si>
  <si>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</si>
  <si>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</si>
  <si>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</si>
  <si>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</si>
  <si>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</si>
  <si>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</si>
  <si>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</si>
  <si>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</si>
  <si>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</si>
  <si>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</si>
  <si>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</si>
  <si>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</si>
  <si>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</si>
  <si>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</si>
  <si>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</si>
  <si>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</si>
  <si>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</si>
  <si>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</si>
  <si>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</si>
  <si>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</si>
  <si>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</si>
  <si>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</si>
  <si>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</si>
  <si>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</si>
  <si>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</si>
  <si>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</si>
  <si>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</si>
  <si>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</si>
  <si>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</si>
  <si>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</si>
  <si>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</si>
  <si>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</si>
  <si>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</si>
  <si>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</si>
  <si>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</si>
  <si>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</si>
  <si>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</si>
  <si>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</si>
  <si>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</si>
  <si>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</si>
  <si>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</si>
  <si>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</si>
  <si>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</si>
  <si>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</si>
  <si>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</si>
  <si>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</si>
  <si>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</si>
  <si>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</si>
  <si>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</si>
  <si>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</si>
  <si>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</si>
  <si>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</si>
  <si>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</si>
  <si>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</si>
  <si>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</si>
  <si>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</si>
  <si>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</si>
  <si>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</si>
  <si>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</si>
  <si>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</si>
  <si>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</si>
  <si>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</si>
  <si>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</si>
  <si>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</si>
  <si>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</si>
  <si>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</si>
  <si>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</si>
  <si>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</si>
  <si>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</si>
  <si>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</si>
  <si>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</si>
  <si>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</si>
  <si>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</si>
  <si>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</si>
  <si>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</si>
  <si>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</si>
  <si>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</si>
  <si>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</si>
  <si>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</si>
  <si>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</si>
  <si>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</si>
  <si>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</si>
  <si>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</si>
  <si>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</si>
  <si>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</si>
  <si>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</si>
  <si>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</si>
  <si>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</si>
  <si>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</si>
  <si>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</si>
  <si>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</si>
  <si>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</si>
  <si>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</si>
  <si>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</si>
  <si>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행복도시락</t>
    <phoneticPr fontId="30" type="noConversion"/>
  </si>
  <si>
    <t>일반</t>
    <phoneticPr fontId="4" type="noConversion"/>
  </si>
  <si>
    <t>㈜하이클로</t>
    <phoneticPr fontId="30" type="noConversion"/>
  </si>
  <si>
    <t xml:space="preserve"> - 해당사항없음 -</t>
    <phoneticPr fontId="4" type="noConversion"/>
  </si>
  <si>
    <t>일류투어㈜</t>
    <phoneticPr fontId="4" type="noConversion"/>
  </si>
  <si>
    <t>2020.12.23.</t>
    <phoneticPr fontId="4" type="noConversion"/>
  </si>
  <si>
    <t>2021.01.01.</t>
    <phoneticPr fontId="4" type="noConversion"/>
  </si>
  <si>
    <t>2021.12.31.</t>
    <phoneticPr fontId="4" type="noConversion"/>
  </si>
  <si>
    <t>2021. 방과후 위탁급식(연간계약)</t>
    <phoneticPr fontId="30" type="noConversion"/>
  </si>
  <si>
    <t>일반</t>
    <phoneticPr fontId="4" type="noConversion"/>
  </si>
  <si>
    <t>수의총액</t>
  </si>
  <si>
    <t>일반</t>
    <phoneticPr fontId="4" type="noConversion"/>
  </si>
  <si>
    <t>강인성</t>
    <phoneticPr fontId="4" type="noConversion"/>
  </si>
  <si>
    <t>2021.11.01.</t>
    <phoneticPr fontId="4" type="noConversion"/>
  </si>
  <si>
    <t>2021.10.28.</t>
    <phoneticPr fontId="4" type="noConversion"/>
  </si>
  <si>
    <t>2021.12.31.</t>
    <phoneticPr fontId="30" type="noConversion"/>
  </si>
  <si>
    <t>본부</t>
    <phoneticPr fontId="4" type="noConversion"/>
  </si>
  <si>
    <t>2021.12.20.</t>
    <phoneticPr fontId="4" type="noConversion"/>
  </si>
  <si>
    <t>사진공방 TOOK(박종성)</t>
    <phoneticPr fontId="4" type="noConversion"/>
  </si>
  <si>
    <t>커넥티움 성남(강인성)</t>
    <phoneticPr fontId="4" type="noConversion"/>
  </si>
  <si>
    <t>성남시 중원구 둔촌대로 190번길 2(하대원동)</t>
    <phoneticPr fontId="4" type="noConversion"/>
  </si>
  <si>
    <t>박종성</t>
    <phoneticPr fontId="4" type="noConversion"/>
  </si>
  <si>
    <t>2021. 진로특화 꾸미담 영상컨텐츠 제작</t>
    <phoneticPr fontId="4" type="noConversion"/>
  </si>
  <si>
    <t>뉴캄웹툰컴퍼니</t>
    <phoneticPr fontId="4" type="noConversion"/>
  </si>
  <si>
    <t>2021.11.17.</t>
    <phoneticPr fontId="4" type="noConversion"/>
  </si>
  <si>
    <t>2021.12.08.</t>
    <phoneticPr fontId="4" type="noConversion"/>
  </si>
  <si>
    <t>썸썸네트워크 톡투유 영상장비 임차</t>
    <phoneticPr fontId="4" type="noConversion"/>
  </si>
  <si>
    <t>사진공방TOOK</t>
    <phoneticPr fontId="4" type="noConversion"/>
  </si>
  <si>
    <t>2021.12.07.</t>
    <phoneticPr fontId="4" type="noConversion"/>
  </si>
  <si>
    <t>2021.12.08.</t>
    <phoneticPr fontId="4" type="noConversion"/>
  </si>
  <si>
    <t>2021. 하반기 시설물 정기안전점검</t>
    <phoneticPr fontId="4" type="noConversion"/>
  </si>
  <si>
    <t>시설물안전연구원㈜</t>
    <phoneticPr fontId="4" type="noConversion"/>
  </si>
  <si>
    <t>2021.11.15.</t>
    <phoneticPr fontId="4" type="noConversion"/>
  </si>
  <si>
    <t>2021.11.16.</t>
    <phoneticPr fontId="4" type="noConversion"/>
  </si>
  <si>
    <t>2021.12.13.</t>
    <phoneticPr fontId="4" type="noConversion"/>
  </si>
  <si>
    <t xml:space="preserve">썸썸홀 안전 개선 공사 </t>
    <phoneticPr fontId="4" type="noConversion"/>
  </si>
  <si>
    <t>㈜태경이엔씨</t>
    <phoneticPr fontId="4" type="noConversion"/>
  </si>
  <si>
    <t>2021.11.29.</t>
    <phoneticPr fontId="4" type="noConversion"/>
  </si>
  <si>
    <t>2021.12.10.</t>
    <phoneticPr fontId="4" type="noConversion"/>
  </si>
  <si>
    <t>2021.12.10</t>
    <phoneticPr fontId="4" type="noConversion"/>
  </si>
  <si>
    <t>2021.12.14.</t>
    <phoneticPr fontId="4" type="noConversion"/>
  </si>
  <si>
    <t>2021. 셔틀버스 임차용역-12월</t>
    <phoneticPr fontId="4" type="noConversion"/>
  </si>
  <si>
    <t>2021. 셔틀버스 임차용역-12월분</t>
    <phoneticPr fontId="4" type="noConversion"/>
  </si>
  <si>
    <t>2021. 차염발생장치 위탁대행비-12월분</t>
    <phoneticPr fontId="30" type="noConversion"/>
  </si>
  <si>
    <t>2021. 방역 소독실시(연간계약)-12월분</t>
    <phoneticPr fontId="30" type="noConversion"/>
  </si>
  <si>
    <t>2021. 공기청정기 위탁관리(연간계약)-12월분</t>
    <phoneticPr fontId="30" type="noConversion"/>
  </si>
  <si>
    <t>2021. 환경위생 위탁관리(연간계약)-12월분</t>
    <phoneticPr fontId="30" type="noConversion"/>
  </si>
  <si>
    <t>2021. 복합기 임차(연간계약)-12월분</t>
    <phoneticPr fontId="30" type="noConversion"/>
  </si>
  <si>
    <t>2021. 무인경비시스템(연간계약)-12월분</t>
    <phoneticPr fontId="30" type="noConversion"/>
  </si>
  <si>
    <t>2021. 승강기 위탁관리(연간계약)-12월분</t>
    <phoneticPr fontId="30" type="noConversion"/>
  </si>
  <si>
    <t>2021. 방역 소독실시(연간계약)-12월분</t>
    <phoneticPr fontId="30" type="noConversion"/>
  </si>
  <si>
    <t>2021. 공기청정기 위탁관리(연간계약)-12월분</t>
    <phoneticPr fontId="30" type="noConversion"/>
  </si>
  <si>
    <t>2021. 인터넷전화 사용료(연간계약)-11월사용분</t>
    <phoneticPr fontId="30" type="noConversion"/>
  </si>
  <si>
    <t>2021.12.15.</t>
    <phoneticPr fontId="4" type="noConversion"/>
  </si>
  <si>
    <t>2021. 인터넷망 사용료(연간계약)-11월사용분</t>
    <phoneticPr fontId="30" type="noConversion"/>
  </si>
  <si>
    <t>2021. 인터넷망 사용료(연간계약)-11월 사용분</t>
    <phoneticPr fontId="30" type="noConversion"/>
  </si>
  <si>
    <t>소방시설 보수 공사</t>
    <phoneticPr fontId="4" type="noConversion"/>
  </si>
  <si>
    <t>성남소방전기㈜</t>
    <phoneticPr fontId="30" type="noConversion"/>
  </si>
  <si>
    <t>2021.12.02.</t>
    <phoneticPr fontId="4" type="noConversion"/>
  </si>
  <si>
    <t>2021.12.03.</t>
    <phoneticPr fontId="4" type="noConversion"/>
  </si>
  <si>
    <t>2021.12.15.</t>
    <phoneticPr fontId="4" type="noConversion"/>
  </si>
  <si>
    <t>2021.12.15.</t>
    <phoneticPr fontId="4" type="noConversion"/>
  </si>
  <si>
    <t>2021.12.15.</t>
    <phoneticPr fontId="4" type="noConversion"/>
  </si>
  <si>
    <t>2021. 시설관리 용역(연간계약)-12월분</t>
    <phoneticPr fontId="30" type="noConversion"/>
  </si>
  <si>
    <t>2021.12.16.</t>
    <phoneticPr fontId="4" type="noConversion"/>
  </si>
  <si>
    <t>다목적 LED 전광판 설치 공사</t>
    <phoneticPr fontId="4" type="noConversion"/>
  </si>
  <si>
    <t>㈜아이에스피테크</t>
    <phoneticPr fontId="4" type="noConversion"/>
  </si>
  <si>
    <t>2021.11.30.</t>
    <phoneticPr fontId="4" type="noConversion"/>
  </si>
  <si>
    <t>2021.12.01.</t>
    <phoneticPr fontId="4" type="noConversion"/>
  </si>
  <si>
    <t>2021.12.10.</t>
    <phoneticPr fontId="4" type="noConversion"/>
  </si>
  <si>
    <t>2021.12.14.</t>
    <phoneticPr fontId="4" type="noConversion"/>
  </si>
  <si>
    <t>다목적 LED 전광판 음향시스템 설치</t>
    <phoneticPr fontId="4" type="noConversion"/>
  </si>
  <si>
    <t>㈜쇼앤프루브</t>
    <phoneticPr fontId="4" type="noConversion"/>
  </si>
  <si>
    <t>2021.12.16.</t>
    <phoneticPr fontId="4" type="noConversion"/>
  </si>
  <si>
    <t>다목적 LED 전광판 배후공간 인테리어(마감재) 설치</t>
    <phoneticPr fontId="4" type="noConversion"/>
  </si>
  <si>
    <t>공간디자인컴퍼니</t>
    <phoneticPr fontId="4" type="noConversion"/>
  </si>
  <si>
    <t>2021.12.07.</t>
    <phoneticPr fontId="4" type="noConversion"/>
  </si>
  <si>
    <t>2021.12.08.</t>
    <phoneticPr fontId="4" type="noConversion"/>
  </si>
  <si>
    <t>2021.12.17.</t>
    <phoneticPr fontId="4" type="noConversion"/>
  </si>
  <si>
    <t>청소년동아리 댄스 프로모션 영상촬영 및 장비 등 임차</t>
    <phoneticPr fontId="4" type="noConversion"/>
  </si>
  <si>
    <t>에프제이필름</t>
    <phoneticPr fontId="4" type="noConversion"/>
  </si>
  <si>
    <t>2021.12.10.</t>
    <phoneticPr fontId="4" type="noConversion"/>
  </si>
  <si>
    <t>2021.12.12.</t>
    <phoneticPr fontId="4" type="noConversion"/>
  </si>
  <si>
    <t>2021.12.17.</t>
    <phoneticPr fontId="4" type="noConversion"/>
  </si>
  <si>
    <t xml:space="preserve">2021. 소방시설 위탁관리(연간계약)-12월분 </t>
    <phoneticPr fontId="30" type="noConversion"/>
  </si>
  <si>
    <t>수련관 홍보용 캐릭터(모냐) 벽화 제작</t>
    <phoneticPr fontId="4" type="noConversion"/>
  </si>
  <si>
    <t>이십육점구</t>
    <phoneticPr fontId="4" type="noConversion"/>
  </si>
  <si>
    <t>2021. 방과후 위탁급식(연간계약) - 12월분</t>
    <phoneticPr fontId="30" type="noConversion"/>
  </si>
  <si>
    <t>2021.12.24.</t>
    <phoneticPr fontId="4" type="noConversion"/>
  </si>
  <si>
    <t>2021. 방과후 복합기 임차(연간계약)-12월분</t>
    <phoneticPr fontId="30" type="noConversion"/>
  </si>
  <si>
    <t>2021. 방과후 공기청정기 위탁관리(연간계약)-12월분</t>
    <phoneticPr fontId="30" type="noConversion"/>
  </si>
  <si>
    <t>2021. 방과후 복합기 임차(연간계약)-12월분</t>
    <phoneticPr fontId="30" type="noConversion"/>
  </si>
  <si>
    <t>2021. 방과후 공기청정기 위탁관리(연간계약)-12월분</t>
    <phoneticPr fontId="30" type="noConversion"/>
  </si>
  <si>
    <t>수련관 인라인스케이트장(야외농구장) 바닥교체 및 환경조성 공사</t>
    <phoneticPr fontId="4" type="noConversion"/>
  </si>
  <si>
    <t>명진이엔씨 주식회사</t>
    <phoneticPr fontId="4" type="noConversion"/>
  </si>
  <si>
    <t>2021.11.18.</t>
    <phoneticPr fontId="4" type="noConversion"/>
  </si>
  <si>
    <t>2021.11.22.</t>
    <phoneticPr fontId="4" type="noConversion"/>
  </si>
  <si>
    <t>2021.12.20.</t>
    <phoneticPr fontId="4" type="noConversion"/>
  </si>
  <si>
    <t>2021.12.21.</t>
    <phoneticPr fontId="4" type="noConversion"/>
  </si>
  <si>
    <t>제9회 성남시 통고구마축제 2부 강연</t>
    <phoneticPr fontId="4" type="noConversion"/>
  </si>
  <si>
    <t>㈜미스틱스토리</t>
    <phoneticPr fontId="4" type="noConversion"/>
  </si>
  <si>
    <t>제9회 성남시 통고구마축제 보컬 공연</t>
    <phoneticPr fontId="4" type="noConversion"/>
  </si>
  <si>
    <t>와이엠엔터테인먼트</t>
    <phoneticPr fontId="4" type="noConversion"/>
  </si>
  <si>
    <t>2021.12.10.</t>
    <phoneticPr fontId="4" type="noConversion"/>
  </si>
  <si>
    <t>2021.12.21.</t>
    <phoneticPr fontId="4" type="noConversion"/>
  </si>
  <si>
    <t>제9회 성남시 통고구마축제 오프닝 공연</t>
    <phoneticPr fontId="4" type="noConversion"/>
  </si>
  <si>
    <t>생동감</t>
    <phoneticPr fontId="4" type="noConversion"/>
  </si>
  <si>
    <t>제9회 성남시 통고구마축제 사회자</t>
    <phoneticPr fontId="4" type="noConversion"/>
  </si>
  <si>
    <t>플랜에이드</t>
    <phoneticPr fontId="4" type="noConversion"/>
  </si>
  <si>
    <t>2021.12.08.</t>
    <phoneticPr fontId="4" type="noConversion"/>
  </si>
  <si>
    <t>제9회 성남시 통고구마축제 온라인 중계촬영 장비 등 임차</t>
    <phoneticPr fontId="4" type="noConversion"/>
  </si>
  <si>
    <t>커넥티움 성남</t>
    <phoneticPr fontId="4" type="noConversion"/>
  </si>
  <si>
    <t>2021.12.07.</t>
    <phoneticPr fontId="4" type="noConversion"/>
  </si>
  <si>
    <t>2021.12.08.</t>
    <phoneticPr fontId="4" type="noConversion"/>
  </si>
  <si>
    <t>제9회 성남시 통고구마축제 비트박스 공연</t>
    <phoneticPr fontId="4" type="noConversion"/>
  </si>
  <si>
    <t>씨케이브라더스</t>
    <phoneticPr fontId="4" type="noConversion"/>
  </si>
  <si>
    <t>2021.12.09.</t>
    <phoneticPr fontId="4" type="noConversion"/>
  </si>
  <si>
    <t>제9회 성남시 통고구마축제 1부 강연</t>
    <phoneticPr fontId="4" type="noConversion"/>
  </si>
  <si>
    <t>크다엔터테인먼트</t>
    <phoneticPr fontId="4" type="noConversion"/>
  </si>
  <si>
    <t>2021.12.06.</t>
    <phoneticPr fontId="4" type="noConversion"/>
  </si>
  <si>
    <t>중원청소년수련관</t>
    <phoneticPr fontId="4" type="noConversion"/>
  </si>
  <si>
    <t>제9회 성남시 통고구마축제 보컬 공연</t>
    <phoneticPr fontId="4" type="noConversion"/>
  </si>
  <si>
    <t>와이엠엔터테인먼트</t>
    <phoneticPr fontId="4" type="noConversion"/>
  </si>
  <si>
    <t>제9회 성남시 통고구마축제 2부 강연</t>
    <phoneticPr fontId="4" type="noConversion"/>
  </si>
  <si>
    <t>㈜미스틱스토리</t>
    <phoneticPr fontId="4" type="noConversion"/>
  </si>
  <si>
    <t>제9회 성남시 통고구마축제 오프닝 공연</t>
    <phoneticPr fontId="4" type="noConversion"/>
  </si>
  <si>
    <t>생동감</t>
    <phoneticPr fontId="4" type="noConversion"/>
  </si>
  <si>
    <t>제9회 성남시 통고구마축제 사회자</t>
    <phoneticPr fontId="4" type="noConversion"/>
  </si>
  <si>
    <t>플랜에이드</t>
    <phoneticPr fontId="4" type="noConversion"/>
  </si>
  <si>
    <t>제9회 성남시 통고구마축제 온라인 중계촬영 장비 등 임차</t>
    <phoneticPr fontId="4" type="noConversion"/>
  </si>
  <si>
    <t>제9회 성남시 통고구마축제 비트박스 공연</t>
    <phoneticPr fontId="4" type="noConversion"/>
  </si>
  <si>
    <t>씨케이브라더스</t>
    <phoneticPr fontId="4" type="noConversion"/>
  </si>
  <si>
    <t>크다엔터테인먼트</t>
    <phoneticPr fontId="4" type="noConversion"/>
  </si>
  <si>
    <t>다목적 LED 전광판 컨텐츠 제작</t>
    <phoneticPr fontId="4" type="noConversion"/>
  </si>
  <si>
    <t>에스비엔</t>
    <phoneticPr fontId="4" type="noConversion"/>
  </si>
  <si>
    <t>2021.12.15.</t>
    <phoneticPr fontId="4" type="noConversion"/>
  </si>
  <si>
    <t>2021.12.22.</t>
    <phoneticPr fontId="4" type="noConversion"/>
  </si>
  <si>
    <t>2021. 성남시청소년동아리활동지원사업 결과공유회 영상 임차</t>
    <phoneticPr fontId="4" type="noConversion"/>
  </si>
  <si>
    <t>2021. 성남시청소년동아리활동지원사업 결과공유회 영상 임차</t>
    <phoneticPr fontId="4" type="noConversion"/>
  </si>
  <si>
    <t>커넥티움 성남</t>
    <phoneticPr fontId="4" type="noConversion"/>
  </si>
  <si>
    <t>2021.12.10.</t>
    <phoneticPr fontId="4" type="noConversion"/>
  </si>
  <si>
    <t>2021.12.22.</t>
    <phoneticPr fontId="4" type="noConversion"/>
  </si>
  <si>
    <t>진로특화 꾸미담 피규어 제작</t>
  </si>
  <si>
    <t>12cm * 5cm</t>
  </si>
  <si>
    <t>개</t>
  </si>
  <si>
    <t>중원수련관</t>
  </si>
  <si>
    <t>장은지</t>
  </si>
  <si>
    <t>031-729-9353</t>
  </si>
  <si>
    <t>해당없음</t>
    <phoneticPr fontId="4" type="noConversion"/>
  </si>
  <si>
    <t>정수위 밸브 교체공사</t>
    <phoneticPr fontId="4" type="noConversion"/>
  </si>
  <si>
    <t>기타</t>
  </si>
  <si>
    <t>수의</t>
  </si>
  <si>
    <t>중원</t>
    <phoneticPr fontId="4" type="noConversion"/>
  </si>
  <si>
    <t>김성렬</t>
    <phoneticPr fontId="4" type="noConversion"/>
  </si>
  <si>
    <t>031-729-9319</t>
    <phoneticPr fontId="4" type="noConversion"/>
  </si>
  <si>
    <t>소방시설 보수 공사</t>
    <phoneticPr fontId="4" type="noConversion"/>
  </si>
  <si>
    <t>2021.12.02.</t>
    <phoneticPr fontId="4" type="noConversion"/>
  </si>
  <si>
    <t>2021.12.02.~2021.12.15.</t>
    <phoneticPr fontId="4" type="noConversion"/>
  </si>
  <si>
    <t>㈜성남소방전기(권형용)</t>
    <phoneticPr fontId="4" type="noConversion"/>
  </si>
  <si>
    <t>성남시 수정구 공원로 339번길 22(신흥동)</t>
    <phoneticPr fontId="4" type="noConversion"/>
  </si>
  <si>
    <t>썸썸네트워크 톡투유 영상장비 임차</t>
    <phoneticPr fontId="4" type="noConversion"/>
  </si>
  <si>
    <t>2021.12.07</t>
    <phoneticPr fontId="4" type="noConversion"/>
  </si>
  <si>
    <t xml:space="preserve">2021.12.07.~2021.12.08. </t>
    <phoneticPr fontId="4" type="noConversion"/>
  </si>
  <si>
    <t>성남시 분당구 매화로 54 (야탑동)</t>
    <phoneticPr fontId="4" type="noConversion"/>
  </si>
  <si>
    <t>강의실 환경조성 공사</t>
    <phoneticPr fontId="4" type="noConversion"/>
  </si>
  <si>
    <t>2021.12.07</t>
    <phoneticPr fontId="4" type="noConversion"/>
  </si>
  <si>
    <t>2021.12.20.</t>
    <phoneticPr fontId="4" type="noConversion"/>
  </si>
  <si>
    <t>2021.12.07.~2021.12.20.</t>
    <phoneticPr fontId="4" type="noConversion"/>
  </si>
  <si>
    <t>전자계약</t>
    <phoneticPr fontId="4" type="noConversion"/>
  </si>
  <si>
    <t>수성건설 주식회사(김동환)</t>
    <phoneticPr fontId="4" type="noConversion"/>
  </si>
  <si>
    <t>성남시 중원구 둔촌대로 156(하대원동)</t>
    <phoneticPr fontId="4" type="noConversion"/>
  </si>
  <si>
    <t>다목적LED전광판 배후공간 인테리어(마감재) 설치</t>
    <phoneticPr fontId="4" type="noConversion"/>
  </si>
  <si>
    <t>2021.12.17.</t>
    <phoneticPr fontId="4" type="noConversion"/>
  </si>
  <si>
    <t>2021.12.07.~2021.12.17.</t>
    <phoneticPr fontId="4" type="noConversion"/>
  </si>
  <si>
    <t>공간디자인컴퍼니(이인경)</t>
    <phoneticPr fontId="4" type="noConversion"/>
  </si>
  <si>
    <t>성남시 중원구 둔촌대로171번길 6, 상가동 지하층 2호</t>
    <phoneticPr fontId="4" type="noConversion"/>
  </si>
  <si>
    <t>제9회 성남시 통고구마축제 온라인중계촬영장비 등 임차</t>
    <phoneticPr fontId="4" type="noConversion"/>
  </si>
  <si>
    <t>2021.12.07.~2021.12.21.</t>
    <phoneticPr fontId="4" type="noConversion"/>
  </si>
  <si>
    <t>성남시 중원구 둔촌대로 190번길 2(하대원동)</t>
    <phoneticPr fontId="4" type="noConversion"/>
  </si>
  <si>
    <t>제9회 성남시 통고구마축제 사회자 계약</t>
    <phoneticPr fontId="4" type="noConversion"/>
  </si>
  <si>
    <t>2021.12.21.</t>
    <phoneticPr fontId="4" type="noConversion"/>
  </si>
  <si>
    <t>플랜에이드(강지원)</t>
    <phoneticPr fontId="4" type="noConversion"/>
  </si>
  <si>
    <t>경기도 수원시 팔달구 수원천로 255번길 6, 3층</t>
    <phoneticPr fontId="4" type="noConversion"/>
  </si>
  <si>
    <t>제9회 성남시 통고구마축제 보컬 공연 계약</t>
    <phoneticPr fontId="4" type="noConversion"/>
  </si>
  <si>
    <t>2021.12.06.</t>
    <phoneticPr fontId="4" type="noConversion"/>
  </si>
  <si>
    <t>전자계약</t>
    <phoneticPr fontId="4" type="noConversion"/>
  </si>
  <si>
    <t>와이엠엔터테인먼트(윤성민)</t>
    <phoneticPr fontId="4" type="noConversion"/>
  </si>
  <si>
    <t>인천광역시 미추홀구 주안로 116(주안동)</t>
    <phoneticPr fontId="4" type="noConversion"/>
  </si>
  <si>
    <t>제9회 성남시 통고구마축제 비트박스 공연 계약</t>
    <phoneticPr fontId="4" type="noConversion"/>
  </si>
  <si>
    <t>씨케이비브라더스(차세영)</t>
    <phoneticPr fontId="4" type="noConversion"/>
  </si>
  <si>
    <t>서울특별시 강동구 성내로6길 11, 5층(성내동)</t>
    <phoneticPr fontId="4" type="noConversion"/>
  </si>
  <si>
    <t>다목적LED전광판 음향시스템 설치</t>
    <phoneticPr fontId="4" type="noConversion"/>
  </si>
  <si>
    <t>2021.12.10.</t>
    <phoneticPr fontId="4" type="noConversion"/>
  </si>
  <si>
    <t>2021.12.10.~ 2021.12.14.</t>
    <phoneticPr fontId="4" type="noConversion"/>
  </si>
  <si>
    <t>2021.12.14.</t>
    <phoneticPr fontId="4" type="noConversion"/>
  </si>
  <si>
    <t>㈜쇼앤프루브(노영주)</t>
    <phoneticPr fontId="4" type="noConversion"/>
  </si>
  <si>
    <t>고양시 일산서구 킨텍스로 240, 오피스동 1307호(대화동)</t>
    <phoneticPr fontId="4" type="noConversion"/>
  </si>
  <si>
    <t>제9회 성남시 통(通)고구마축제 2부 강연 계약</t>
    <phoneticPr fontId="4" type="noConversion"/>
  </si>
  <si>
    <t>2021.12.21.</t>
    <phoneticPr fontId="4" type="noConversion"/>
  </si>
  <si>
    <t>㈜ 미스틱스토리(조영철)</t>
    <phoneticPr fontId="4" type="noConversion"/>
  </si>
  <si>
    <t>서울특별시 용산구 한남대로20길 41</t>
    <phoneticPr fontId="4" type="noConversion"/>
  </si>
  <si>
    <t>제9회 성남시 통(通)고구마축제 오프닝 공연 계약</t>
    <phoneticPr fontId="4" type="noConversion"/>
  </si>
  <si>
    <t>2021.12.21.</t>
    <phoneticPr fontId="4" type="noConversion"/>
  </si>
  <si>
    <t>1인 수의 계약</t>
    <phoneticPr fontId="4" type="noConversion"/>
  </si>
  <si>
    <t>일반</t>
    <phoneticPr fontId="4" type="noConversion"/>
  </si>
  <si>
    <t>소액수의</t>
    <phoneticPr fontId="4" type="noConversion"/>
  </si>
  <si>
    <t>생동감(남대원)</t>
    <phoneticPr fontId="4" type="noConversion"/>
  </si>
  <si>
    <t>인천광역시 부평구 동수로 43(부평동)</t>
    <phoneticPr fontId="4" type="noConversion"/>
  </si>
  <si>
    <t>제9회 성남시 통(通)고구마축제 1부 강연 계약</t>
    <phoneticPr fontId="4" type="noConversion"/>
  </si>
  <si>
    <t>2021.12.21.</t>
    <phoneticPr fontId="4" type="noConversion"/>
  </si>
  <si>
    <t>크다엔터테인먼트(노대욱)</t>
    <phoneticPr fontId="4" type="noConversion"/>
  </si>
  <si>
    <t>서울특별시 강서구 등촌로35길 134, 201호</t>
    <phoneticPr fontId="4" type="noConversion"/>
  </si>
  <si>
    <t>수련관 홍보용 캐릭터(모냐) 벽화 제작</t>
    <phoneticPr fontId="4" type="noConversion"/>
  </si>
  <si>
    <t>2021.12.10.</t>
    <phoneticPr fontId="4" type="noConversion"/>
  </si>
  <si>
    <t>2021.12.10.~ 2021.12.22.</t>
    <phoneticPr fontId="4" type="noConversion"/>
  </si>
  <si>
    <t>이십육점구(박진영)</t>
    <phoneticPr fontId="4" type="noConversion"/>
  </si>
  <si>
    <t>성남시 중원구 광명로 42번길 22-1 (성남동)</t>
    <phoneticPr fontId="4" type="noConversion"/>
  </si>
  <si>
    <t>청소년동아리 댄스 프로모션 영상촬영 및 장비 등 임차</t>
    <phoneticPr fontId="4" type="noConversion"/>
  </si>
  <si>
    <t>2021.12.10.</t>
    <phoneticPr fontId="4" type="noConversion"/>
  </si>
  <si>
    <t>2021.12.10.~ 2021.12.17.</t>
    <phoneticPr fontId="4" type="noConversion"/>
  </si>
  <si>
    <t>2021.12.17.</t>
    <phoneticPr fontId="4" type="noConversion"/>
  </si>
  <si>
    <t>일반</t>
    <phoneticPr fontId="4" type="noConversion"/>
  </si>
  <si>
    <t>에프제이필름(박세준)</t>
    <phoneticPr fontId="4" type="noConversion"/>
  </si>
  <si>
    <t>서울특별시 강서구 공항대로 38길 51</t>
    <phoneticPr fontId="4" type="noConversion"/>
  </si>
  <si>
    <t>다목적 LED전광판 컨텐츠 제작</t>
    <phoneticPr fontId="4" type="noConversion"/>
  </si>
  <si>
    <t>2021.12.15.</t>
    <phoneticPr fontId="4" type="noConversion"/>
  </si>
  <si>
    <t>2021.12.15.~ 2021.12.22.</t>
    <phoneticPr fontId="4" type="noConversion"/>
  </si>
  <si>
    <t>1인 수의 계약</t>
    <phoneticPr fontId="4" type="noConversion"/>
  </si>
  <si>
    <t>전자계약</t>
    <phoneticPr fontId="4" type="noConversion"/>
  </si>
  <si>
    <t>2021.12.22.</t>
    <phoneticPr fontId="4" type="noConversion"/>
  </si>
  <si>
    <t>㈜에스엔비(김태윤)</t>
    <phoneticPr fontId="4" type="noConversion"/>
  </si>
  <si>
    <t>서울특별시 금천구 가산디지털1로 88, 1005호(가산동)</t>
    <phoneticPr fontId="4" type="noConversion"/>
  </si>
  <si>
    <t>2021년 성남시청소년동아리활동지원사업 영상장비 임차</t>
    <phoneticPr fontId="4" type="noConversion"/>
  </si>
  <si>
    <t>1인 수의 계약</t>
    <phoneticPr fontId="4" type="noConversion"/>
  </si>
  <si>
    <t>커넥티움 성남(강인성)</t>
    <phoneticPr fontId="4" type="noConversion"/>
  </si>
  <si>
    <t xml:space="preserve">2021. 썸썸네트워크 홍보물 제작 </t>
    <phoneticPr fontId="4" type="noConversion"/>
  </si>
  <si>
    <t>2021.12.15.~ 2021.12.23.</t>
    <phoneticPr fontId="4" type="noConversion"/>
  </si>
  <si>
    <t>2021.12.23.</t>
    <phoneticPr fontId="4" type="noConversion"/>
  </si>
  <si>
    <t>소액수의</t>
    <phoneticPr fontId="4" type="noConversion"/>
  </si>
  <si>
    <t>플러스디자인하우스(최돈욱)</t>
    <phoneticPr fontId="4" type="noConversion"/>
  </si>
  <si>
    <t>성남시 분당구 야탑로 69번길 18 (야탑동)</t>
    <phoneticPr fontId="4" type="noConversion"/>
  </si>
  <si>
    <t>제9회 성남시 통고구마축제 참가자 기념품 제작</t>
    <phoneticPr fontId="4" type="noConversion"/>
  </si>
  <si>
    <t>2021.12.17~ 2021.12.20.</t>
    <phoneticPr fontId="4" type="noConversion"/>
  </si>
  <si>
    <t>2021.12.20.</t>
    <phoneticPr fontId="4" type="noConversion"/>
  </si>
  <si>
    <t>소액수의</t>
    <phoneticPr fontId="4" type="noConversion"/>
  </si>
  <si>
    <t>(사)대한민국공무원공상유공자회 재난안전사업부(김순재)</t>
    <phoneticPr fontId="4" type="noConversion"/>
  </si>
  <si>
    <t>안양시 동안구 학의로 282, 제지하1층 비103호(관양동)</t>
    <phoneticPr fontId="4" type="noConversion"/>
  </si>
  <si>
    <t>2022년 차염발생장치(소금물전기분해장치)렌탈 계약</t>
    <phoneticPr fontId="4" type="noConversion"/>
  </si>
  <si>
    <t>2021.12.15.</t>
    <phoneticPr fontId="4" type="noConversion"/>
  </si>
  <si>
    <t>2022.01.01.~ 2022.12.31.</t>
    <phoneticPr fontId="4" type="noConversion"/>
  </si>
  <si>
    <t>2022년 방역소독 계약</t>
    <phoneticPr fontId="4" type="noConversion"/>
  </si>
  <si>
    <t>2022년도 환경, 위생 위탁관리(렌탈) 계약</t>
    <phoneticPr fontId="4" type="noConversion"/>
  </si>
  <si>
    <t xml:space="preserve">2022년 무인경비시스템 위탁관리 </t>
    <phoneticPr fontId="4" type="noConversion"/>
  </si>
  <si>
    <t>2022년 방과후아카데미 복합기 임대</t>
    <phoneticPr fontId="4" type="noConversion"/>
  </si>
  <si>
    <t>2022년 사무용복합기 임대차</t>
    <phoneticPr fontId="4" type="noConversion"/>
  </si>
  <si>
    <t>2022년 소방시설 안전관리 위탁대행</t>
    <phoneticPr fontId="4" type="noConversion"/>
  </si>
  <si>
    <t>2022년 인터넷전화(2차년도) 사용 계약</t>
    <phoneticPr fontId="4" type="noConversion"/>
  </si>
  <si>
    <t>2022년 인터넷망(2차년도) 사용 계약</t>
    <phoneticPr fontId="4" type="noConversion"/>
  </si>
  <si>
    <t xml:space="preserve">2022년 승강기 위탁관리 계약 </t>
    <phoneticPr fontId="4" type="noConversion"/>
  </si>
  <si>
    <t>2022년 방과후아카데미 공기청정기 위탁관리(렌탈)</t>
    <phoneticPr fontId="4" type="noConversion"/>
  </si>
  <si>
    <t>2022년 환경위생(공기청정기) 위탁관리(렌탈)</t>
    <phoneticPr fontId="4" type="noConversion"/>
  </si>
  <si>
    <t>2022년 청소년방과후아카데미 위탁급식 계약</t>
    <phoneticPr fontId="4" type="noConversion"/>
  </si>
  <si>
    <t>2022년 시설관리용역</t>
    <phoneticPr fontId="4" type="noConversion"/>
  </si>
  <si>
    <t>전자계약</t>
    <phoneticPr fontId="4" type="noConversion"/>
  </si>
  <si>
    <t>주식회사 하이클로(장희정)</t>
    <phoneticPr fontId="4" type="noConversion"/>
  </si>
  <si>
    <t>부산광역시 해운대구 센텀6로 21 (우동)</t>
    <phoneticPr fontId="4" type="noConversion"/>
  </si>
  <si>
    <t>2022.12.31.(예정)</t>
    <phoneticPr fontId="4" type="noConversion"/>
  </si>
  <si>
    <t>한창(김은영)</t>
    <phoneticPr fontId="4" type="noConversion"/>
  </si>
  <si>
    <t>성남시 중원구 희망로 323(상대원동)</t>
    <phoneticPr fontId="4" type="noConversion"/>
  </si>
  <si>
    <t>㈜현대렌탈케어(권경로)</t>
    <phoneticPr fontId="4" type="noConversion"/>
  </si>
  <si>
    <t>서울특별시 강동구 올림픽로 753(암사동) 우진빌딩</t>
    <phoneticPr fontId="4" type="noConversion"/>
  </si>
  <si>
    <t>주식회사에스원(노희찬)</t>
    <phoneticPr fontId="4" type="noConversion"/>
  </si>
  <si>
    <t>(성남지사)성남시 분당구 운중로 123</t>
    <phoneticPr fontId="4" type="noConversion"/>
  </si>
  <si>
    <t>2021.12.23.</t>
    <phoneticPr fontId="4" type="noConversion"/>
  </si>
  <si>
    <t>다온정보(전미원)</t>
    <phoneticPr fontId="4" type="noConversion"/>
  </si>
  <si>
    <t>성남시 분당구 동판교로 92 (백현동)</t>
    <phoneticPr fontId="4" type="noConversion"/>
  </si>
  <si>
    <t>2021.12.23.</t>
    <phoneticPr fontId="4" type="noConversion"/>
  </si>
  <si>
    <t>2021.12.24.</t>
    <phoneticPr fontId="4" type="noConversion"/>
  </si>
  <si>
    <t>성남시 수정구 공원로 339번길 22(신흥동)</t>
    <phoneticPr fontId="4" type="noConversion"/>
  </si>
  <si>
    <t>2021.12.23.</t>
    <phoneticPr fontId="4" type="noConversion"/>
  </si>
  <si>
    <t>케이티(구현모)</t>
    <phoneticPr fontId="4" type="noConversion"/>
  </si>
  <si>
    <t>성남시 분당구 불정로 90</t>
    <phoneticPr fontId="4" type="noConversion"/>
  </si>
  <si>
    <t>2021.12.27.</t>
    <phoneticPr fontId="4" type="noConversion"/>
  </si>
  <si>
    <t>㈜바로엘리베이터(정광진)</t>
    <phoneticPr fontId="4" type="noConversion"/>
  </si>
  <si>
    <t>경기도 용인시 기흥구 죽현로 8-22</t>
    <phoneticPr fontId="4" type="noConversion"/>
  </si>
  <si>
    <t>2021.12.27.</t>
    <phoneticPr fontId="4" type="noConversion"/>
  </si>
  <si>
    <t>2인 수의(경쟁)</t>
    <phoneticPr fontId="4" type="noConversion"/>
  </si>
  <si>
    <t>주식회사 엠지엠(오원근)</t>
    <phoneticPr fontId="4" type="noConversion"/>
  </si>
  <si>
    <t>성남시 중원구 둔촌대로388번길 24(상대원동)</t>
    <phoneticPr fontId="4" type="noConversion"/>
  </si>
  <si>
    <t>(사)대한민국보훈복지재단성남사업소(이경호)</t>
    <phoneticPr fontId="4" type="noConversion"/>
  </si>
  <si>
    <t>성남시 중원구 갈현로 51 (갈현동)</t>
    <phoneticPr fontId="4" type="noConversion"/>
  </si>
  <si>
    <t>2021.12.28.</t>
    <phoneticPr fontId="4" type="noConversion"/>
  </si>
  <si>
    <t>본부</t>
    <phoneticPr fontId="4" type="noConversion"/>
  </si>
  <si>
    <t>2인 수의, 단가</t>
    <phoneticPr fontId="4" type="noConversion"/>
  </si>
  <si>
    <t>권형용</t>
    <phoneticPr fontId="4" type="noConversion"/>
  </si>
  <si>
    <t>김동환</t>
    <phoneticPr fontId="4" type="noConversion"/>
  </si>
  <si>
    <t>이인경</t>
    <phoneticPr fontId="4" type="noConversion"/>
  </si>
  <si>
    <t>강지원</t>
    <phoneticPr fontId="4" type="noConversion"/>
  </si>
  <si>
    <t>윤성민</t>
    <phoneticPr fontId="4" type="noConversion"/>
  </si>
  <si>
    <t>차세영</t>
    <phoneticPr fontId="4" type="noConversion"/>
  </si>
  <si>
    <t>노영주</t>
    <phoneticPr fontId="4" type="noConversion"/>
  </si>
  <si>
    <t>조영철</t>
    <phoneticPr fontId="4" type="noConversion"/>
  </si>
  <si>
    <t>남대원</t>
    <phoneticPr fontId="4" type="noConversion"/>
  </si>
  <si>
    <t>노대욱</t>
    <phoneticPr fontId="4" type="noConversion"/>
  </si>
  <si>
    <t>박진영</t>
    <phoneticPr fontId="4" type="noConversion"/>
  </si>
  <si>
    <t>박세준</t>
    <phoneticPr fontId="4" type="noConversion"/>
  </si>
  <si>
    <t>김태윤</t>
    <phoneticPr fontId="4" type="noConversion"/>
  </si>
  <si>
    <t>강인성</t>
    <phoneticPr fontId="4" type="noConversion"/>
  </si>
  <si>
    <t>최돈욱</t>
    <phoneticPr fontId="4" type="noConversion"/>
  </si>
  <si>
    <t>김순재</t>
    <phoneticPr fontId="4" type="noConversion"/>
  </si>
  <si>
    <t>장희정</t>
    <phoneticPr fontId="4" type="noConversion"/>
  </si>
  <si>
    <t>김은영</t>
    <phoneticPr fontId="4" type="noConversion"/>
  </si>
  <si>
    <t>권경로</t>
    <phoneticPr fontId="4" type="noConversion"/>
  </si>
  <si>
    <t>노희찬</t>
    <phoneticPr fontId="4" type="noConversion"/>
  </si>
  <si>
    <t>전미원</t>
    <phoneticPr fontId="4" type="noConversion"/>
  </si>
  <si>
    <t>전미원</t>
    <phoneticPr fontId="4" type="noConversion"/>
  </si>
  <si>
    <t>구현모</t>
    <phoneticPr fontId="4" type="noConversion"/>
  </si>
  <si>
    <t>정광진</t>
    <phoneticPr fontId="4" type="noConversion"/>
  </si>
  <si>
    <t>권경로</t>
    <phoneticPr fontId="4" type="noConversion"/>
  </si>
  <si>
    <t>오원근</t>
    <phoneticPr fontId="4" type="noConversion"/>
  </si>
  <si>
    <t>이경호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</si>
</sst>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61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9" fontId="12" fillId="0" borderId="3" xfId="0" applyNumberFormat="1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3" fontId="12" fillId="0" borderId="3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17" xfId="0" applyNumberFormat="1" applyFont="1" applyBorder="1" applyAlignment="1">
      <alignment horizontal="right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center" vertical="center"/>
    </xf>
    <xf numFmtId="176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/>
    </xf>
    <xf numFmtId="41" fontId="23" fillId="0" borderId="9" xfId="1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38" fontId="3" fillId="3" borderId="53" xfId="9" applyNumberFormat="1" applyFont="1" applyFill="1" applyBorder="1">
      <alignment vertical="center"/>
    </xf>
    <xf numFmtId="38" fontId="3" fillId="3" borderId="53" xfId="4" applyNumberFormat="1" applyFont="1" applyFill="1" applyBorder="1" applyAlignment="1">
      <alignment horizontal="right" vertical="center"/>
    </xf>
    <xf numFmtId="0" fontId="33" fillId="3" borderId="5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/>
    </xf>
    <xf numFmtId="41" fontId="31" fillId="3" borderId="33" xfId="1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41" fontId="31" fillId="3" borderId="9" xfId="8" applyNumberFormat="1" applyFont="1" applyFill="1" applyBorder="1" applyAlignment="1">
      <alignment horizontal="right" vertical="distributed"/>
    </xf>
    <xf numFmtId="41" fontId="0" fillId="3" borderId="0" xfId="1" applyFont="1" applyFill="1" applyAlignment="1"/>
    <xf numFmtId="0" fontId="11" fillId="3" borderId="0" xfId="0" applyFont="1" applyFill="1" applyBorder="1" applyAlignment="1">
      <alignment horizontal="center" vertical="center"/>
    </xf>
    <xf numFmtId="41" fontId="11" fillId="3" borderId="0" xfId="1" applyFont="1" applyFill="1" applyBorder="1" applyAlignment="1">
      <alignment horizontal="center" vertical="center"/>
    </xf>
    <xf numFmtId="41" fontId="11" fillId="3" borderId="0" xfId="1" applyFont="1" applyFill="1" applyBorder="1" applyAlignment="1">
      <alignment horizontal="right" vertical="center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41" fontId="27" fillId="3" borderId="33" xfId="1" applyFont="1" applyFill="1" applyBorder="1" applyAlignment="1">
      <alignment horizontal="center" vertical="center" wrapText="1"/>
    </xf>
    <xf numFmtId="41" fontId="27" fillId="3" borderId="33" xfId="1" applyFont="1" applyFill="1" applyBorder="1" applyAlignment="1">
      <alignment horizontal="right" vertical="center" wrapText="1"/>
    </xf>
    <xf numFmtId="0" fontId="27" fillId="3" borderId="33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41" fontId="0" fillId="3" borderId="0" xfId="1" applyFont="1" applyFill="1" applyAlignment="1">
      <alignment horizontal="right"/>
    </xf>
    <xf numFmtId="0" fontId="27" fillId="3" borderId="32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/>
    </xf>
    <xf numFmtId="0" fontId="27" fillId="3" borderId="53" xfId="0" applyFont="1" applyFill="1" applyBorder="1" applyAlignment="1">
      <alignment horizontal="center" vertical="center" wrapText="1"/>
    </xf>
    <xf numFmtId="41" fontId="27" fillId="3" borderId="53" xfId="257" applyFont="1" applyFill="1" applyBorder="1" applyAlignment="1">
      <alignment horizontal="center" vertical="center" wrapText="1"/>
    </xf>
    <xf numFmtId="41" fontId="27" fillId="3" borderId="53" xfId="257" applyFont="1" applyFill="1" applyBorder="1" applyAlignment="1">
      <alignment horizontal="right" vertical="center" wrapText="1"/>
    </xf>
    <xf numFmtId="0" fontId="27" fillId="3" borderId="53" xfId="0" applyFont="1" applyFill="1" applyBorder="1" applyAlignment="1">
      <alignment horizontal="center" vertical="center"/>
    </xf>
    <xf numFmtId="0" fontId="0" fillId="3" borderId="54" xfId="0" applyFill="1" applyBorder="1"/>
    <xf numFmtId="0" fontId="32" fillId="3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17" fillId="2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37" xfId="0" applyNumberFormat="1" applyFont="1" applyBorder="1" applyAlignment="1">
      <alignment horizontal="center" vertical="center" wrapText="1"/>
    </xf>
    <xf numFmtId="9" fontId="17" fillId="0" borderId="39" xfId="0" applyNumberFormat="1" applyFont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41" xfId="0" applyFont="1" applyBorder="1" applyAlignment="1">
      <alignment horizontal="justify" vertical="center" wrapText="1"/>
    </xf>
    <xf numFmtId="0" fontId="17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</xf>
    <xf numFmtId="0" fontId="20" fillId="2" borderId="23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/>
    </xf>
    <xf numFmtId="14" fontId="17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41" fontId="24" fillId="3" borderId="2" xfId="1" applyFont="1" applyFill="1" applyBorder="1" applyAlignment="1">
      <alignment vertical="center"/>
    </xf>
    <xf numFmtId="177" fontId="8" fillId="3" borderId="2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horizontal="center" vertical="center"/>
    </xf>
    <xf numFmtId="41" fontId="8" fillId="3" borderId="2" xfId="1" applyFont="1" applyFill="1" applyBorder="1" applyAlignment="1">
      <alignment vertical="center"/>
    </xf>
    <xf numFmtId="177" fontId="8" fillId="3" borderId="2" xfId="0" quotePrefix="1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24" fillId="3" borderId="2" xfId="0" applyNumberFormat="1" applyFont="1" applyFill="1" applyBorder="1" applyAlignment="1" applyProtection="1">
      <alignment horizontal="center" vertical="center"/>
    </xf>
    <xf numFmtId="0" fontId="24" fillId="3" borderId="2" xfId="0" quotePrefix="1" applyNumberFormat="1" applyFont="1" applyFill="1" applyBorder="1" applyAlignment="1" applyProtection="1">
      <alignment horizontal="center" vertical="center"/>
    </xf>
    <xf numFmtId="41" fontId="24" fillId="3" borderId="2" xfId="1" quotePrefix="1" applyFont="1" applyFill="1" applyBorder="1" applyAlignment="1" applyProtection="1">
      <alignment horizontal="center" vertical="center"/>
    </xf>
  </cellXfs>
  <cellStyles count="361">
    <cellStyle name="쉼표 [0]" xfId="1" builtinId="6"/>
    <cellStyle name="쉼표 [0] 10" xfId="46"/>
    <cellStyle name="쉼표 [0] 10 2" xfId="204"/>
    <cellStyle name="쉼표 [0] 10 3" xfId="309"/>
    <cellStyle name="쉼표 [0] 11" xfId="48"/>
    <cellStyle name="쉼표 [0] 12" xfId="74"/>
    <cellStyle name="쉼표 [0] 13" xfId="100"/>
    <cellStyle name="쉼표 [0] 14" xfId="152"/>
    <cellStyle name="쉼표 [0] 15" xfId="257"/>
    <cellStyle name="쉼표 [0] 2" xfId="3"/>
    <cellStyle name="쉼표 [0] 2 10" xfId="258"/>
    <cellStyle name="쉼표 [0] 2 2" xfId="8"/>
    <cellStyle name="쉼표 [0] 2 2 10" xfId="256"/>
    <cellStyle name="쉼표 [0] 2 2 2" xfId="11"/>
    <cellStyle name="쉼표 [0] 2 2 2 2" xfId="44"/>
    <cellStyle name="쉼표 [0] 2 2 2 2 2" xfId="143"/>
    <cellStyle name="쉼표 [0] 2 2 2 2 2 2" xfId="247"/>
    <cellStyle name="쉼표 [0] 2 2 2 2 2 3" xfId="352"/>
    <cellStyle name="쉼표 [0] 2 2 2 2 3" xfId="195"/>
    <cellStyle name="쉼표 [0] 2 2 2 2 4" xfId="300"/>
    <cellStyle name="쉼표 [0] 2 2 2 3" xfId="65"/>
    <cellStyle name="쉼표 [0] 2 2 2 3 2" xfId="221"/>
    <cellStyle name="쉼표 [0] 2 2 2 3 3" xfId="326"/>
    <cellStyle name="쉼표 [0] 2 2 2 4" xfId="91"/>
    <cellStyle name="쉼표 [0] 2 2 2 5" xfId="117"/>
    <cellStyle name="쉼표 [0] 2 2 2 6" xfId="169"/>
    <cellStyle name="쉼표 [0] 2 2 2 7" xfId="274"/>
    <cellStyle name="쉼표 [0] 2 2 3" xfId="20"/>
    <cellStyle name="쉼표 [0] 2 2 3 2" xfId="72"/>
    <cellStyle name="쉼표 [0] 2 2 3 2 2" xfId="150"/>
    <cellStyle name="쉼표 [0] 2 2 3 2 2 2" xfId="254"/>
    <cellStyle name="쉼표 [0] 2 2 3 2 2 3" xfId="359"/>
    <cellStyle name="쉼표 [0] 2 2 3 2 3" xfId="202"/>
    <cellStyle name="쉼표 [0] 2 2 3 2 4" xfId="307"/>
    <cellStyle name="쉼표 [0] 2 2 3 3" xfId="98"/>
    <cellStyle name="쉼표 [0] 2 2 3 3 2" xfId="228"/>
    <cellStyle name="쉼표 [0] 2 2 3 3 3" xfId="333"/>
    <cellStyle name="쉼표 [0] 2 2 3 4" xfId="124"/>
    <cellStyle name="쉼표 [0] 2 2 3 5" xfId="176"/>
    <cellStyle name="쉼표 [0] 2 2 3 6" xfId="281"/>
    <cellStyle name="쉼표 [0] 2 2 4" xfId="53"/>
    <cellStyle name="쉼표 [0] 2 2 4 2" xfId="131"/>
    <cellStyle name="쉼표 [0] 2 2 4 2 2" xfId="235"/>
    <cellStyle name="쉼표 [0] 2 2 4 2 3" xfId="340"/>
    <cellStyle name="쉼표 [0] 2 2 4 3" xfId="183"/>
    <cellStyle name="쉼표 [0] 2 2 4 4" xfId="288"/>
    <cellStyle name="쉼표 [0] 2 2 5" xfId="79"/>
    <cellStyle name="쉼표 [0] 2 2 5 2" xfId="209"/>
    <cellStyle name="쉼표 [0] 2 2 5 3" xfId="314"/>
    <cellStyle name="쉼표 [0] 2 2 6" xfId="105"/>
    <cellStyle name="쉼표 [0] 2 2 7" xfId="157"/>
    <cellStyle name="쉼표 [0] 2 2 8" xfId="262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6"/>
    <cellStyle name="쉼표 [0] 2 3 2 2 3" xfId="199"/>
    <cellStyle name="쉼표 [0] 2 3 2 2 4" xfId="304"/>
    <cellStyle name="쉼표 [0] 2 3 2 3" xfId="95"/>
    <cellStyle name="쉼표 [0] 2 3 2 3 2" xfId="225"/>
    <cellStyle name="쉼표 [0] 2 3 2 3 3" xfId="330"/>
    <cellStyle name="쉼표 [0] 2 3 2 4" xfId="121"/>
    <cellStyle name="쉼표 [0] 2 3 2 5" xfId="173"/>
    <cellStyle name="쉼표 [0] 2 3 2 6" xfId="278"/>
    <cellStyle name="쉼표 [0] 2 3 3" xfId="37"/>
    <cellStyle name="쉼표 [0] 2 3 3 2" xfId="135"/>
    <cellStyle name="쉼표 [0] 2 3 3 2 2" xfId="239"/>
    <cellStyle name="쉼표 [0] 2 3 3 2 3" xfId="344"/>
    <cellStyle name="쉼표 [0] 2 3 3 3" xfId="187"/>
    <cellStyle name="쉼표 [0] 2 3 3 4" xfId="292"/>
    <cellStyle name="쉼표 [0] 2 3 4" xfId="57"/>
    <cellStyle name="쉼표 [0] 2 3 4 2" xfId="213"/>
    <cellStyle name="쉼표 [0] 2 3 4 3" xfId="318"/>
    <cellStyle name="쉼표 [0] 2 3 5" xfId="83"/>
    <cellStyle name="쉼표 [0] 2 3 6" xfId="109"/>
    <cellStyle name="쉼표 [0] 2 3 7" xfId="161"/>
    <cellStyle name="쉼표 [0] 2 3 8" xfId="266"/>
    <cellStyle name="쉼표 [0] 2 4" xfId="29"/>
    <cellStyle name="쉼표 [0] 2 4 2" xfId="41"/>
    <cellStyle name="쉼표 [0] 2 4 2 2" xfId="139"/>
    <cellStyle name="쉼표 [0] 2 4 2 2 2" xfId="243"/>
    <cellStyle name="쉼표 [0] 2 4 2 2 3" xfId="348"/>
    <cellStyle name="쉼표 [0] 2 4 2 3" xfId="191"/>
    <cellStyle name="쉼표 [0] 2 4 2 4" xfId="296"/>
    <cellStyle name="쉼표 [0] 2 4 3" xfId="61"/>
    <cellStyle name="쉼표 [0] 2 4 3 2" xfId="217"/>
    <cellStyle name="쉼표 [0] 2 4 3 3" xfId="322"/>
    <cellStyle name="쉼표 [0] 2 4 4" xfId="87"/>
    <cellStyle name="쉼표 [0] 2 4 5" xfId="113"/>
    <cellStyle name="쉼표 [0] 2 4 6" xfId="165"/>
    <cellStyle name="쉼표 [0] 2 4 7" xfId="270"/>
    <cellStyle name="쉼표 [0] 2 5" xfId="16"/>
    <cellStyle name="쉼표 [0] 2 5 2" xfId="127"/>
    <cellStyle name="쉼표 [0] 2 5 2 2" xfId="231"/>
    <cellStyle name="쉼표 [0] 2 5 2 3" xfId="336"/>
    <cellStyle name="쉼표 [0] 2 5 3" xfId="179"/>
    <cellStyle name="쉼표 [0] 2 5 4" xfId="284"/>
    <cellStyle name="쉼표 [0] 2 6" xfId="49"/>
    <cellStyle name="쉼표 [0] 2 6 2" xfId="205"/>
    <cellStyle name="쉼표 [0] 2 6 3" xfId="310"/>
    <cellStyle name="쉼표 [0] 2 7" xfId="75"/>
    <cellStyle name="쉼표 [0] 2 8" xfId="101"/>
    <cellStyle name="쉼표 [0] 2 9" xfId="153"/>
    <cellStyle name="쉼표 [0] 3" xfId="4"/>
    <cellStyle name="쉼표 [0] 3 10" xfId="259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3"/>
    <cellStyle name="쉼표 [0] 3 2 2 2 3" xfId="196"/>
    <cellStyle name="쉼표 [0] 3 2 2 2 4" xfId="301"/>
    <cellStyle name="쉼표 [0] 3 2 2 3" xfId="92"/>
    <cellStyle name="쉼표 [0] 3 2 2 3 2" xfId="222"/>
    <cellStyle name="쉼표 [0] 3 2 2 3 3" xfId="327"/>
    <cellStyle name="쉼표 [0] 3 2 2 4" xfId="118"/>
    <cellStyle name="쉼표 [0] 3 2 2 5" xfId="170"/>
    <cellStyle name="쉼표 [0] 3 2 2 6" xfId="275"/>
    <cellStyle name="쉼표 [0] 3 2 3" xfId="34"/>
    <cellStyle name="쉼표 [0] 3 2 3 2" xfId="132"/>
    <cellStyle name="쉼표 [0] 3 2 3 2 2" xfId="236"/>
    <cellStyle name="쉼표 [0] 3 2 3 2 3" xfId="341"/>
    <cellStyle name="쉼표 [0] 3 2 3 3" xfId="184"/>
    <cellStyle name="쉼표 [0] 3 2 3 4" xfId="289"/>
    <cellStyle name="쉼표 [0] 3 2 4" xfId="54"/>
    <cellStyle name="쉼표 [0] 3 2 4 2" xfId="210"/>
    <cellStyle name="쉼표 [0] 3 2 4 3" xfId="315"/>
    <cellStyle name="쉼표 [0] 3 2 5" xfId="80"/>
    <cellStyle name="쉼표 [0] 3 2 6" xfId="106"/>
    <cellStyle name="쉼표 [0] 3 2 7" xfId="158"/>
    <cellStyle name="쉼표 [0] 3 2 8" xfId="263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7"/>
    <cellStyle name="쉼표 [0] 3 3 2 2 3" xfId="200"/>
    <cellStyle name="쉼표 [0] 3 3 2 2 4" xfId="305"/>
    <cellStyle name="쉼표 [0] 3 3 2 3" xfId="96"/>
    <cellStyle name="쉼표 [0] 3 3 2 3 2" xfId="226"/>
    <cellStyle name="쉼표 [0] 3 3 2 3 3" xfId="331"/>
    <cellStyle name="쉼표 [0] 3 3 2 4" xfId="122"/>
    <cellStyle name="쉼표 [0] 3 3 2 5" xfId="174"/>
    <cellStyle name="쉼표 [0] 3 3 2 6" xfId="279"/>
    <cellStyle name="쉼표 [0] 3 3 3" xfId="38"/>
    <cellStyle name="쉼표 [0] 3 3 3 2" xfId="136"/>
    <cellStyle name="쉼표 [0] 3 3 3 2 2" xfId="240"/>
    <cellStyle name="쉼표 [0] 3 3 3 2 3" xfId="345"/>
    <cellStyle name="쉼표 [0] 3 3 3 3" xfId="188"/>
    <cellStyle name="쉼표 [0] 3 3 3 4" xfId="293"/>
    <cellStyle name="쉼표 [0] 3 3 4" xfId="58"/>
    <cellStyle name="쉼표 [0] 3 3 4 2" xfId="214"/>
    <cellStyle name="쉼표 [0] 3 3 4 3" xfId="319"/>
    <cellStyle name="쉼표 [0] 3 3 5" xfId="84"/>
    <cellStyle name="쉼표 [0] 3 3 6" xfId="110"/>
    <cellStyle name="쉼표 [0] 3 3 7" xfId="162"/>
    <cellStyle name="쉼표 [0] 3 3 8" xfId="267"/>
    <cellStyle name="쉼표 [0] 3 4" xfId="30"/>
    <cellStyle name="쉼표 [0] 3 4 2" xfId="42"/>
    <cellStyle name="쉼표 [0] 3 4 2 2" xfId="140"/>
    <cellStyle name="쉼표 [0] 3 4 2 2 2" xfId="244"/>
    <cellStyle name="쉼표 [0] 3 4 2 2 3" xfId="349"/>
    <cellStyle name="쉼표 [0] 3 4 2 3" xfId="192"/>
    <cellStyle name="쉼표 [0] 3 4 2 4" xfId="297"/>
    <cellStyle name="쉼표 [0] 3 4 3" xfId="62"/>
    <cellStyle name="쉼표 [0] 3 4 3 2" xfId="218"/>
    <cellStyle name="쉼표 [0] 3 4 3 3" xfId="323"/>
    <cellStyle name="쉼표 [0] 3 4 4" xfId="88"/>
    <cellStyle name="쉼표 [0] 3 4 5" xfId="114"/>
    <cellStyle name="쉼표 [0] 3 4 6" xfId="166"/>
    <cellStyle name="쉼표 [0] 3 4 7" xfId="271"/>
    <cellStyle name="쉼표 [0] 3 5" xfId="17"/>
    <cellStyle name="쉼표 [0] 3 5 2" xfId="128"/>
    <cellStyle name="쉼표 [0] 3 5 2 2" xfId="232"/>
    <cellStyle name="쉼표 [0] 3 5 2 3" xfId="337"/>
    <cellStyle name="쉼표 [0] 3 5 3" xfId="180"/>
    <cellStyle name="쉼표 [0] 3 5 4" xfId="285"/>
    <cellStyle name="쉼표 [0] 3 6" xfId="50"/>
    <cellStyle name="쉼표 [0] 3 6 2" xfId="206"/>
    <cellStyle name="쉼표 [0] 3 6 3" xfId="311"/>
    <cellStyle name="쉼표 [0] 3 7" xfId="76"/>
    <cellStyle name="쉼표 [0] 3 8" xfId="102"/>
    <cellStyle name="쉼표 [0] 3 9" xfId="154"/>
    <cellStyle name="쉼표 [0] 4" xfId="2"/>
    <cellStyle name="쉼표 [0] 4 10" xfId="260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4"/>
    <cellStyle name="쉼표 [0] 4 2 2 2 3" xfId="197"/>
    <cellStyle name="쉼표 [0] 4 2 2 2 4" xfId="302"/>
    <cellStyle name="쉼표 [0] 4 2 2 3" xfId="93"/>
    <cellStyle name="쉼표 [0] 4 2 2 3 2" xfId="223"/>
    <cellStyle name="쉼표 [0] 4 2 2 3 3" xfId="328"/>
    <cellStyle name="쉼표 [0] 4 2 2 4" xfId="119"/>
    <cellStyle name="쉼표 [0] 4 2 2 5" xfId="171"/>
    <cellStyle name="쉼표 [0] 4 2 2 6" xfId="276"/>
    <cellStyle name="쉼표 [0] 4 2 3" xfId="35"/>
    <cellStyle name="쉼표 [0] 4 2 3 2" xfId="133"/>
    <cellStyle name="쉼표 [0] 4 2 3 2 2" xfId="237"/>
    <cellStyle name="쉼표 [0] 4 2 3 2 3" xfId="342"/>
    <cellStyle name="쉼표 [0] 4 2 3 3" xfId="185"/>
    <cellStyle name="쉼표 [0] 4 2 3 4" xfId="290"/>
    <cellStyle name="쉼표 [0] 4 2 4" xfId="55"/>
    <cellStyle name="쉼표 [0] 4 2 4 2" xfId="211"/>
    <cellStyle name="쉼표 [0] 4 2 4 3" xfId="316"/>
    <cellStyle name="쉼표 [0] 4 2 5" xfId="81"/>
    <cellStyle name="쉼표 [0] 4 2 6" xfId="107"/>
    <cellStyle name="쉼표 [0] 4 2 7" xfId="159"/>
    <cellStyle name="쉼표 [0] 4 2 8" xfId="264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8"/>
    <cellStyle name="쉼표 [0] 4 3 2 2 3" xfId="201"/>
    <cellStyle name="쉼표 [0] 4 3 2 2 4" xfId="306"/>
    <cellStyle name="쉼표 [0] 4 3 2 3" xfId="97"/>
    <cellStyle name="쉼표 [0] 4 3 2 3 2" xfId="227"/>
    <cellStyle name="쉼표 [0] 4 3 2 3 3" xfId="332"/>
    <cellStyle name="쉼표 [0] 4 3 2 4" xfId="123"/>
    <cellStyle name="쉼표 [0] 4 3 2 5" xfId="175"/>
    <cellStyle name="쉼표 [0] 4 3 2 6" xfId="280"/>
    <cellStyle name="쉼표 [0] 4 3 3" xfId="39"/>
    <cellStyle name="쉼표 [0] 4 3 3 2" xfId="137"/>
    <cellStyle name="쉼표 [0] 4 3 3 2 2" xfId="241"/>
    <cellStyle name="쉼표 [0] 4 3 3 2 3" xfId="346"/>
    <cellStyle name="쉼표 [0] 4 3 3 3" xfId="189"/>
    <cellStyle name="쉼표 [0] 4 3 3 4" xfId="294"/>
    <cellStyle name="쉼표 [0] 4 3 4" xfId="59"/>
    <cellStyle name="쉼표 [0] 4 3 4 2" xfId="215"/>
    <cellStyle name="쉼표 [0] 4 3 4 3" xfId="320"/>
    <cellStyle name="쉼표 [0] 4 3 5" xfId="85"/>
    <cellStyle name="쉼표 [0] 4 3 6" xfId="111"/>
    <cellStyle name="쉼표 [0] 4 3 7" xfId="163"/>
    <cellStyle name="쉼표 [0] 4 3 8" xfId="268"/>
    <cellStyle name="쉼표 [0] 4 4" xfId="28"/>
    <cellStyle name="쉼표 [0] 4 4 2" xfId="43"/>
    <cellStyle name="쉼표 [0] 4 4 2 2" xfId="141"/>
    <cellStyle name="쉼표 [0] 4 4 2 2 2" xfId="245"/>
    <cellStyle name="쉼표 [0] 4 4 2 2 3" xfId="350"/>
    <cellStyle name="쉼표 [0] 4 4 2 3" xfId="193"/>
    <cellStyle name="쉼표 [0] 4 4 2 4" xfId="298"/>
    <cellStyle name="쉼표 [0] 4 4 3" xfId="63"/>
    <cellStyle name="쉼표 [0] 4 4 3 2" xfId="219"/>
    <cellStyle name="쉼표 [0] 4 4 3 3" xfId="324"/>
    <cellStyle name="쉼표 [0] 4 4 4" xfId="89"/>
    <cellStyle name="쉼표 [0] 4 4 5" xfId="115"/>
    <cellStyle name="쉼표 [0] 4 4 6" xfId="167"/>
    <cellStyle name="쉼표 [0] 4 4 7" xfId="272"/>
    <cellStyle name="쉼표 [0] 4 5" xfId="15"/>
    <cellStyle name="쉼표 [0] 4 5 2" xfId="129"/>
    <cellStyle name="쉼표 [0] 4 5 2 2" xfId="233"/>
    <cellStyle name="쉼표 [0] 4 5 2 3" xfId="338"/>
    <cellStyle name="쉼표 [0] 4 5 3" xfId="181"/>
    <cellStyle name="쉼표 [0] 4 5 4" xfId="286"/>
    <cellStyle name="쉼표 [0] 4 6" xfId="51"/>
    <cellStyle name="쉼표 [0] 4 6 2" xfId="207"/>
    <cellStyle name="쉼표 [0] 4 6 3" xfId="312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1"/>
    <cellStyle name="쉼표 [0] 5 2 2 3" xfId="194"/>
    <cellStyle name="쉼표 [0] 5 2 2 4" xfId="299"/>
    <cellStyle name="쉼표 [0] 5 2 3" xfId="47"/>
    <cellStyle name="쉼표 [0] 5 2 3 2" xfId="220"/>
    <cellStyle name="쉼표 [0] 5 2 3 3" xfId="325"/>
    <cellStyle name="쉼표 [0] 5 2 4" xfId="64"/>
    <cellStyle name="쉼표 [0] 5 2 5" xfId="90"/>
    <cellStyle name="쉼표 [0] 5 2 6" xfId="116"/>
    <cellStyle name="쉼표 [0] 5 2 7" xfId="168"/>
    <cellStyle name="쉼표 [0] 5 2 8" xfId="273"/>
    <cellStyle name="쉼표 [0] 5 3" xfId="18"/>
    <cellStyle name="쉼표 [0] 5 3 2" xfId="130"/>
    <cellStyle name="쉼표 [0] 5 3 2 2" xfId="234"/>
    <cellStyle name="쉼표 [0] 5 3 2 3" xfId="339"/>
    <cellStyle name="쉼표 [0] 5 3 3" xfId="182"/>
    <cellStyle name="쉼표 [0] 5 3 4" xfId="287"/>
    <cellStyle name="쉼표 [0] 5 4" xfId="52"/>
    <cellStyle name="쉼표 [0] 5 4 2" xfId="208"/>
    <cellStyle name="쉼표 [0] 5 4 3" xfId="313"/>
    <cellStyle name="쉼표 [0] 5 5" xfId="78"/>
    <cellStyle name="쉼표 [0] 5 6" xfId="104"/>
    <cellStyle name="쉼표 [0] 5 7" xfId="156"/>
    <cellStyle name="쉼표 [0] 5 8" xfId="261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5"/>
    <cellStyle name="쉼표 [0] 6 2 2 3" xfId="198"/>
    <cellStyle name="쉼표 [0] 6 2 2 4" xfId="303"/>
    <cellStyle name="쉼표 [0] 6 2 3" xfId="94"/>
    <cellStyle name="쉼표 [0] 6 2 3 2" xfId="224"/>
    <cellStyle name="쉼표 [0] 6 2 3 3" xfId="329"/>
    <cellStyle name="쉼표 [0] 6 2 4" xfId="120"/>
    <cellStyle name="쉼표 [0] 6 2 5" xfId="172"/>
    <cellStyle name="쉼표 [0] 6 2 6" xfId="277"/>
    <cellStyle name="쉼표 [0] 6 3" xfId="36"/>
    <cellStyle name="쉼표 [0] 6 3 2" xfId="134"/>
    <cellStyle name="쉼표 [0] 6 3 2 2" xfId="238"/>
    <cellStyle name="쉼표 [0] 6 3 2 3" xfId="343"/>
    <cellStyle name="쉼표 [0] 6 3 3" xfId="186"/>
    <cellStyle name="쉼표 [0] 6 3 4" xfId="291"/>
    <cellStyle name="쉼표 [0] 6 4" xfId="56"/>
    <cellStyle name="쉼표 [0] 6 4 2" xfId="212"/>
    <cellStyle name="쉼표 [0] 6 4 3" xfId="317"/>
    <cellStyle name="쉼표 [0] 6 5" xfId="82"/>
    <cellStyle name="쉼표 [0] 6 6" xfId="108"/>
    <cellStyle name="쉼표 [0] 6 7" xfId="160"/>
    <cellStyle name="쉼표 [0] 6 8" xfId="265"/>
    <cellStyle name="쉼표 [0] 7" xfId="23"/>
    <cellStyle name="쉼표 [0] 7 2" xfId="40"/>
    <cellStyle name="쉼표 [0] 7 2 2" xfId="138"/>
    <cellStyle name="쉼표 [0] 7 2 2 2" xfId="242"/>
    <cellStyle name="쉼표 [0] 7 2 2 3" xfId="347"/>
    <cellStyle name="쉼표 [0] 7 2 3" xfId="190"/>
    <cellStyle name="쉼표 [0] 7 2 4" xfId="295"/>
    <cellStyle name="쉼표 [0] 7 3" xfId="60"/>
    <cellStyle name="쉼표 [0] 7 3 2" xfId="216"/>
    <cellStyle name="쉼표 [0] 7 3 3" xfId="321"/>
    <cellStyle name="쉼표 [0] 7 4" xfId="86"/>
    <cellStyle name="쉼표 [0] 7 5" xfId="112"/>
    <cellStyle name="쉼표 [0] 7 6" xfId="164"/>
    <cellStyle name="쉼표 [0] 7 7" xfId="269"/>
    <cellStyle name="쉼표 [0] 8" xfId="27"/>
    <cellStyle name="쉼표 [0] 8 2" xfId="126"/>
    <cellStyle name="쉼표 [0] 8 2 2" xfId="230"/>
    <cellStyle name="쉼표 [0] 8 2 3" xfId="335"/>
    <cellStyle name="쉼표 [0] 8 3" xfId="178"/>
    <cellStyle name="쉼표 [0] 8 4" xfId="283"/>
    <cellStyle name="쉼표 [0] 9" xfId="14"/>
    <cellStyle name="쉼표 [0] 9 2" xfId="73"/>
    <cellStyle name="쉼표 [0] 9 2 2" xfId="151"/>
    <cellStyle name="쉼표 [0] 9 2 2 2" xfId="255"/>
    <cellStyle name="쉼표 [0] 9 2 2 3" xfId="360"/>
    <cellStyle name="쉼표 [0] 9 2 3" xfId="203"/>
    <cellStyle name="쉼표 [0] 9 2 4" xfId="308"/>
    <cellStyle name="쉼표 [0] 9 3" xfId="99"/>
    <cellStyle name="쉼표 [0] 9 3 2" xfId="229"/>
    <cellStyle name="쉼표 [0] 9 3 3" xfId="334"/>
    <cellStyle name="쉼표 [0] 9 4" xfId="125"/>
    <cellStyle name="쉼표 [0] 9 5" xfId="177"/>
    <cellStyle name="쉼표 [0] 9 6" xfId="282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12" sqref="C12"/>
    </sheetView>
  </sheetViews>
  <sheetFormatPr defaultRowHeight="13.5" x14ac:dyDescent="0.15"/>
  <cols>
    <col min="1" max="1" width="8.6640625" style="44" customWidth="1"/>
    <col min="2" max="2" width="8.77734375" style="44" customWidth="1"/>
    <col min="3" max="3" width="29.21875" style="44" customWidth="1"/>
    <col min="4" max="4" width="10.88671875" style="44" customWidth="1"/>
    <col min="5" max="5" width="16.33203125" style="44" customWidth="1"/>
    <col min="6" max="6" width="12.44140625" style="92" customWidth="1"/>
    <col min="7" max="7" width="12.44140625" style="44" customWidth="1"/>
    <col min="8" max="8" width="12.44140625" style="102" customWidth="1"/>
    <col min="9" max="9" width="12.44140625" style="44" customWidth="1"/>
    <col min="10" max="10" width="8.88671875" style="82"/>
    <col min="11" max="11" width="11.6640625" style="83" customWidth="1"/>
    <col min="12" max="12" width="7.77734375" style="82" customWidth="1"/>
    <col min="13" max="16384" width="8.88671875" style="44"/>
  </cols>
  <sheetData>
    <row r="1" spans="1:12" ht="38.25" customHeight="1" x14ac:dyDescent="0.15">
      <c r="A1" s="116" t="s">
        <v>50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26.25" thickBot="1" x14ac:dyDescent="0.2">
      <c r="A2" s="117" t="s">
        <v>85</v>
      </c>
      <c r="B2" s="117"/>
      <c r="C2" s="117"/>
      <c r="D2" s="93"/>
      <c r="E2" s="93"/>
      <c r="F2" s="94"/>
      <c r="G2" s="93"/>
      <c r="H2" s="95"/>
      <c r="I2" s="93"/>
      <c r="J2" s="93"/>
      <c r="K2" s="93"/>
      <c r="L2" s="93"/>
    </row>
    <row r="3" spans="1:12" ht="38.25" customHeight="1" thickBot="1" x14ac:dyDescent="0.2">
      <c r="A3" s="96" t="s">
        <v>51</v>
      </c>
      <c r="B3" s="97" t="s">
        <v>33</v>
      </c>
      <c r="C3" s="97" t="s">
        <v>52</v>
      </c>
      <c r="D3" s="97" t="s">
        <v>53</v>
      </c>
      <c r="E3" s="97" t="s">
        <v>54</v>
      </c>
      <c r="F3" s="98" t="s">
        <v>55</v>
      </c>
      <c r="G3" s="97" t="s">
        <v>56</v>
      </c>
      <c r="H3" s="99" t="s">
        <v>57</v>
      </c>
      <c r="I3" s="100" t="s">
        <v>34</v>
      </c>
      <c r="J3" s="100" t="s">
        <v>58</v>
      </c>
      <c r="K3" s="100" t="s">
        <v>59</v>
      </c>
      <c r="L3" s="101" t="s">
        <v>1</v>
      </c>
    </row>
    <row r="4" spans="1:12" ht="84.75" customHeight="1" thickTop="1" thickBot="1" x14ac:dyDescent="0.2">
      <c r="A4" s="104">
        <v>2022</v>
      </c>
      <c r="B4" s="106">
        <v>1</v>
      </c>
      <c r="C4" s="106" t="s">
        <v>298</v>
      </c>
      <c r="D4" s="106" t="s">
        <v>166</v>
      </c>
      <c r="E4" s="106" t="s">
        <v>299</v>
      </c>
      <c r="F4" s="107">
        <v>5000</v>
      </c>
      <c r="G4" s="107" t="s">
        <v>300</v>
      </c>
      <c r="H4" s="108">
        <v>22000000</v>
      </c>
      <c r="I4" s="109" t="s">
        <v>301</v>
      </c>
      <c r="J4" s="109" t="s">
        <v>302</v>
      </c>
      <c r="K4" s="109" t="s">
        <v>303</v>
      </c>
      <c r="L4" s="110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L16" sqref="L15:L16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18" t="s">
        <v>77</v>
      </c>
      <c r="B1" s="118"/>
      <c r="C1" s="118"/>
      <c r="D1" s="118"/>
      <c r="E1" s="118"/>
      <c r="F1" s="118"/>
      <c r="G1" s="118"/>
      <c r="H1" s="118"/>
      <c r="I1" s="118"/>
    </row>
    <row r="2" spans="1:9" ht="26.25" thickBot="1" x14ac:dyDescent="0.2">
      <c r="A2" s="169" t="s">
        <v>84</v>
      </c>
      <c r="B2" s="169"/>
      <c r="C2" s="45"/>
      <c r="D2" s="45"/>
      <c r="E2" s="45"/>
      <c r="F2" s="45"/>
      <c r="G2" s="45"/>
      <c r="H2" s="45"/>
      <c r="I2" s="43" t="s">
        <v>2</v>
      </c>
    </row>
    <row r="3" spans="1:9" ht="26.25" customHeight="1" x14ac:dyDescent="0.15">
      <c r="A3" s="176" t="s">
        <v>3</v>
      </c>
      <c r="B3" s="174" t="s">
        <v>4</v>
      </c>
      <c r="C3" s="174" t="s">
        <v>60</v>
      </c>
      <c r="D3" s="174" t="s">
        <v>79</v>
      </c>
      <c r="E3" s="170" t="s">
        <v>82</v>
      </c>
      <c r="F3" s="171"/>
      <c r="G3" s="170" t="s">
        <v>83</v>
      </c>
      <c r="H3" s="171"/>
      <c r="I3" s="172" t="s">
        <v>78</v>
      </c>
    </row>
    <row r="4" spans="1:9" ht="28.5" customHeight="1" x14ac:dyDescent="0.15">
      <c r="A4" s="177"/>
      <c r="B4" s="175"/>
      <c r="C4" s="175"/>
      <c r="D4" s="175"/>
      <c r="E4" s="27" t="s">
        <v>80</v>
      </c>
      <c r="F4" s="27" t="s">
        <v>81</v>
      </c>
      <c r="G4" s="27" t="s">
        <v>80</v>
      </c>
      <c r="H4" s="27" t="s">
        <v>81</v>
      </c>
      <c r="I4" s="173"/>
    </row>
    <row r="5" spans="1:9" ht="28.5" customHeight="1" thickBot="1" x14ac:dyDescent="0.2">
      <c r="A5" s="49"/>
      <c r="B5" s="72" t="s">
        <v>159</v>
      </c>
      <c r="C5" s="50"/>
      <c r="D5" s="51"/>
      <c r="E5" s="61"/>
      <c r="F5" s="52"/>
      <c r="G5" s="61"/>
      <c r="H5" s="52"/>
      <c r="I5" s="5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4" sqref="C4"/>
    </sheetView>
  </sheetViews>
  <sheetFormatPr defaultRowHeight="38.25" customHeight="1" x14ac:dyDescent="0.15"/>
  <cols>
    <col min="1" max="1" width="8.6640625" style="44" customWidth="1"/>
    <col min="2" max="2" width="8.77734375" style="44" customWidth="1"/>
    <col min="3" max="3" width="40.21875" style="44" customWidth="1"/>
    <col min="4" max="4" width="10.88671875" style="44" customWidth="1"/>
    <col min="5" max="5" width="12.44140625" style="92" customWidth="1"/>
    <col min="6" max="9" width="12.44140625" style="44" customWidth="1"/>
    <col min="10" max="10" width="8.88671875" style="82"/>
    <col min="11" max="11" width="11.6640625" style="83" customWidth="1"/>
    <col min="12" max="12" width="6.6640625" style="82" customWidth="1"/>
    <col min="13" max="16384" width="8.88671875" style="44"/>
  </cols>
  <sheetData>
    <row r="1" spans="1:9" ht="38.25" customHeight="1" thickBot="1" x14ac:dyDescent="0.2">
      <c r="A1" s="116" t="s">
        <v>68</v>
      </c>
      <c r="B1" s="116"/>
      <c r="C1" s="116"/>
      <c r="D1" s="116"/>
      <c r="E1" s="116"/>
      <c r="F1" s="116"/>
      <c r="G1" s="116"/>
      <c r="H1" s="116"/>
      <c r="I1" s="116"/>
    </row>
    <row r="2" spans="1:9" ht="38.25" customHeight="1" thickBot="1" x14ac:dyDescent="0.2">
      <c r="A2" s="84" t="s">
        <v>32</v>
      </c>
      <c r="B2" s="85" t="s">
        <v>33</v>
      </c>
      <c r="C2" s="86" t="s">
        <v>118</v>
      </c>
      <c r="D2" s="86" t="s">
        <v>0</v>
      </c>
      <c r="E2" s="87" t="s">
        <v>119</v>
      </c>
      <c r="F2" s="86" t="s">
        <v>144</v>
      </c>
      <c r="G2" s="86" t="s">
        <v>35</v>
      </c>
      <c r="H2" s="86" t="s">
        <v>36</v>
      </c>
      <c r="I2" s="88" t="s">
        <v>1</v>
      </c>
    </row>
    <row r="3" spans="1:9" s="82" customFormat="1" ht="38.25" customHeight="1" thickTop="1" thickBot="1" x14ac:dyDescent="0.2">
      <c r="A3" s="89"/>
      <c r="B3" s="90"/>
      <c r="C3" s="105" t="s">
        <v>304</v>
      </c>
      <c r="D3" s="90"/>
      <c r="E3" s="91"/>
      <c r="F3" s="90"/>
      <c r="G3" s="90"/>
      <c r="H3" s="90"/>
      <c r="I3" s="111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M5" sqref="M5:N5"/>
    </sheetView>
  </sheetViews>
  <sheetFormatPr defaultRowHeight="13.5" x14ac:dyDescent="0.15"/>
  <cols>
    <col min="1" max="1" width="8.6640625" style="44" customWidth="1"/>
    <col min="2" max="2" width="8.77734375" style="44" customWidth="1"/>
    <col min="3" max="3" width="48.44140625" style="44" customWidth="1"/>
    <col min="4" max="4" width="10.88671875" style="44" customWidth="1"/>
    <col min="5" max="5" width="12.44140625" style="44" customWidth="1"/>
    <col min="6" max="6" width="12.44140625" style="92" customWidth="1"/>
    <col min="7" max="8" width="12.44140625" style="44" customWidth="1"/>
    <col min="9" max="9" width="12.44140625" style="92" customWidth="1"/>
    <col min="10" max="10" width="8.88671875" style="82"/>
    <col min="11" max="11" width="11.6640625" style="83" customWidth="1"/>
    <col min="12" max="12" width="11.33203125" style="82" bestFit="1" customWidth="1"/>
    <col min="13" max="16384" width="8.88671875" style="44"/>
  </cols>
  <sheetData>
    <row r="1" spans="1:13" ht="63" customHeight="1" thickBot="1" x14ac:dyDescent="0.2">
      <c r="A1" s="116" t="s">
        <v>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39" customHeight="1" thickBot="1" x14ac:dyDescent="0.2">
      <c r="A2" s="103" t="s">
        <v>32</v>
      </c>
      <c r="B2" s="97" t="s">
        <v>33</v>
      </c>
      <c r="C2" s="100" t="s">
        <v>74</v>
      </c>
      <c r="D2" s="100" t="s">
        <v>73</v>
      </c>
      <c r="E2" s="100" t="s">
        <v>0</v>
      </c>
      <c r="F2" s="98" t="s">
        <v>72</v>
      </c>
      <c r="G2" s="97" t="s">
        <v>71</v>
      </c>
      <c r="H2" s="97" t="s">
        <v>70</v>
      </c>
      <c r="I2" s="98" t="s">
        <v>69</v>
      </c>
      <c r="J2" s="100" t="s">
        <v>34</v>
      </c>
      <c r="K2" s="100" t="s">
        <v>35</v>
      </c>
      <c r="L2" s="100" t="s">
        <v>36</v>
      </c>
      <c r="M2" s="101" t="s">
        <v>1</v>
      </c>
    </row>
    <row r="3" spans="1:13" s="82" customFormat="1" ht="76.5" customHeight="1" thickTop="1" thickBot="1" x14ac:dyDescent="0.2">
      <c r="A3" s="77">
        <v>2022</v>
      </c>
      <c r="B3" s="78">
        <v>1</v>
      </c>
      <c r="C3" s="78" t="s">
        <v>305</v>
      </c>
      <c r="D3" s="78" t="s">
        <v>306</v>
      </c>
      <c r="E3" s="78" t="s">
        <v>307</v>
      </c>
      <c r="F3" s="79">
        <v>3800</v>
      </c>
      <c r="G3" s="80"/>
      <c r="H3" s="80"/>
      <c r="I3" s="79">
        <v>3800</v>
      </c>
      <c r="J3" s="78" t="s">
        <v>308</v>
      </c>
      <c r="K3" s="78" t="s">
        <v>309</v>
      </c>
      <c r="L3" s="78" t="s">
        <v>310</v>
      </c>
      <c r="M3" s="81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29.21875" style="12" customWidth="1"/>
    <col min="4" max="4" width="10.88671875" style="12" customWidth="1"/>
    <col min="5" max="9" width="12.44140625" style="12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2"/>
  </cols>
  <sheetData>
    <row r="1" spans="1:11" ht="25.5" x14ac:dyDescent="0.15">
      <c r="A1" s="118" t="s">
        <v>90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5.5" x14ac:dyDescent="0.15">
      <c r="A2" s="28" t="s">
        <v>85</v>
      </c>
      <c r="B2" s="28"/>
      <c r="C2" s="31"/>
      <c r="D2" s="1"/>
      <c r="E2" s="1"/>
      <c r="F2" s="8"/>
      <c r="G2" s="8"/>
      <c r="H2" s="8"/>
      <c r="I2" s="8"/>
      <c r="J2" s="119" t="s">
        <v>2</v>
      </c>
      <c r="K2" s="119"/>
    </row>
    <row r="3" spans="1:11" ht="22.5" customHeight="1" x14ac:dyDescent="0.15">
      <c r="A3" s="3" t="s">
        <v>3</v>
      </c>
      <c r="B3" s="4" t="s">
        <v>4</v>
      </c>
      <c r="C3" s="4" t="s">
        <v>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 t="s">
        <v>96</v>
      </c>
      <c r="J3" s="4" t="s">
        <v>97</v>
      </c>
      <c r="K3" s="4" t="s">
        <v>1</v>
      </c>
    </row>
    <row r="4" spans="1:11" ht="47.25" customHeight="1" x14ac:dyDescent="0.15">
      <c r="A4" s="32"/>
      <c r="B4" s="33"/>
      <c r="C4" s="46" t="s">
        <v>125</v>
      </c>
      <c r="D4" s="35"/>
      <c r="E4" s="36"/>
      <c r="F4" s="37"/>
      <c r="G4" s="37"/>
      <c r="H4" s="35"/>
      <c r="I4" s="34"/>
      <c r="J4" s="38"/>
      <c r="K4" s="39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A16" sqref="A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29.21875" style="12" customWidth="1"/>
    <col min="4" max="4" width="10.88671875" style="12" customWidth="1"/>
    <col min="5" max="9" width="12.44140625" style="12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2"/>
  </cols>
  <sheetData>
    <row r="1" spans="1:11" ht="25.5" x14ac:dyDescent="0.15">
      <c r="A1" s="118" t="s">
        <v>98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5.5" x14ac:dyDescent="0.15">
      <c r="A2" s="28" t="s">
        <v>85</v>
      </c>
      <c r="B2" s="28"/>
      <c r="C2" s="31"/>
      <c r="D2" s="1"/>
      <c r="E2" s="1"/>
      <c r="F2" s="8"/>
      <c r="G2" s="8"/>
      <c r="H2" s="8"/>
      <c r="I2" s="8"/>
      <c r="J2" s="119" t="s">
        <v>99</v>
      </c>
      <c r="K2" s="119"/>
    </row>
    <row r="3" spans="1:11" ht="22.5" customHeight="1" x14ac:dyDescent="0.15">
      <c r="A3" s="3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  <c r="I3" s="4" t="s">
        <v>108</v>
      </c>
      <c r="J3" s="4" t="s">
        <v>109</v>
      </c>
      <c r="K3" s="4" t="s">
        <v>110</v>
      </c>
    </row>
    <row r="4" spans="1:11" ht="42" customHeight="1" x14ac:dyDescent="0.15">
      <c r="A4" s="29"/>
      <c r="B4" s="30"/>
      <c r="C4" s="47" t="s">
        <v>125</v>
      </c>
      <c r="D4" s="35"/>
      <c r="E4" s="36"/>
      <c r="F4" s="37"/>
      <c r="G4" s="37"/>
      <c r="H4" s="35"/>
      <c r="I4" s="40"/>
      <c r="J4" s="40"/>
      <c r="K4" s="4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2" zoomScale="115" zoomScaleNormal="115" workbookViewId="0">
      <selection activeCell="B2" sqref="B2"/>
    </sheetView>
  </sheetViews>
  <sheetFormatPr defaultRowHeight="13.5" x14ac:dyDescent="0.15"/>
  <cols>
    <col min="1" max="1" width="31.6640625" style="57" customWidth="1"/>
    <col min="2" max="2" width="17.77734375" style="57" bestFit="1" customWidth="1"/>
    <col min="3" max="3" width="12.109375" style="57" customWidth="1"/>
    <col min="4" max="8" width="11.21875" style="57" customWidth="1"/>
    <col min="9" max="9" width="9.6640625" style="57" customWidth="1"/>
    <col min="10" max="10" width="8.88671875" style="44"/>
    <col min="11" max="11" width="8.88671875" style="44" customWidth="1"/>
    <col min="12" max="16384" width="8.88671875" style="44"/>
  </cols>
  <sheetData>
    <row r="1" spans="1:9" ht="25.5" x14ac:dyDescent="0.15">
      <c r="A1" s="120" t="s">
        <v>5</v>
      </c>
      <c r="B1" s="120"/>
      <c r="C1" s="120"/>
      <c r="D1" s="120"/>
      <c r="E1" s="120"/>
      <c r="F1" s="120"/>
      <c r="G1" s="120"/>
      <c r="H1" s="120"/>
      <c r="I1" s="120"/>
    </row>
    <row r="2" spans="1:9" ht="25.5" x14ac:dyDescent="0.15">
      <c r="A2" s="114" t="s">
        <v>85</v>
      </c>
      <c r="B2" s="114"/>
      <c r="C2" s="113"/>
      <c r="D2" s="113"/>
      <c r="E2" s="113"/>
      <c r="F2" s="55"/>
      <c r="G2" s="55"/>
      <c r="H2" s="121" t="s">
        <v>2</v>
      </c>
      <c r="I2" s="121"/>
    </row>
    <row r="3" spans="1:9" ht="23.25" customHeight="1" x14ac:dyDescent="0.15">
      <c r="A3" s="54" t="s">
        <v>4</v>
      </c>
      <c r="B3" s="54" t="s">
        <v>15</v>
      </c>
      <c r="C3" s="54" t="s">
        <v>6</v>
      </c>
      <c r="D3" s="54" t="s">
        <v>7</v>
      </c>
      <c r="E3" s="54" t="s">
        <v>8</v>
      </c>
      <c r="F3" s="54" t="s">
        <v>9</v>
      </c>
      <c r="G3" s="56" t="s">
        <v>49</v>
      </c>
      <c r="H3" s="54" t="s">
        <v>14</v>
      </c>
      <c r="I3" s="54" t="s">
        <v>10</v>
      </c>
    </row>
    <row r="4" spans="1:9" ht="23.25" customHeight="1" x14ac:dyDescent="0.15">
      <c r="A4" s="179" t="s">
        <v>205</v>
      </c>
      <c r="B4" s="180" t="s">
        <v>113</v>
      </c>
      <c r="C4" s="181">
        <v>2904000</v>
      </c>
      <c r="D4" s="180" t="s">
        <v>136</v>
      </c>
      <c r="E4" s="180" t="s">
        <v>127</v>
      </c>
      <c r="F4" s="180" t="s">
        <v>137</v>
      </c>
      <c r="G4" s="182" t="s">
        <v>190</v>
      </c>
      <c r="H4" s="182" t="s">
        <v>190</v>
      </c>
      <c r="I4" s="54"/>
    </row>
    <row r="5" spans="1:9" ht="23.25" customHeight="1" x14ac:dyDescent="0.15">
      <c r="A5" s="183" t="s">
        <v>240</v>
      </c>
      <c r="B5" s="180" t="s">
        <v>122</v>
      </c>
      <c r="C5" s="181">
        <v>3960000</v>
      </c>
      <c r="D5" s="180" t="s">
        <v>126</v>
      </c>
      <c r="E5" s="180" t="s">
        <v>127</v>
      </c>
      <c r="F5" s="180" t="s">
        <v>128</v>
      </c>
      <c r="G5" s="182" t="s">
        <v>173</v>
      </c>
      <c r="H5" s="182" t="s">
        <v>173</v>
      </c>
      <c r="I5" s="182"/>
    </row>
    <row r="6" spans="1:9" ht="23.25" customHeight="1" x14ac:dyDescent="0.15">
      <c r="A6" s="183" t="s">
        <v>208</v>
      </c>
      <c r="B6" s="180" t="s">
        <v>121</v>
      </c>
      <c r="C6" s="181">
        <v>4362600</v>
      </c>
      <c r="D6" s="180" t="s">
        <v>155</v>
      </c>
      <c r="E6" s="180" t="s">
        <v>127</v>
      </c>
      <c r="F6" s="180" t="s">
        <v>128</v>
      </c>
      <c r="G6" s="182" t="s">
        <v>209</v>
      </c>
      <c r="H6" s="182" t="s">
        <v>209</v>
      </c>
      <c r="I6" s="182"/>
    </row>
    <row r="7" spans="1:9" ht="23.25" customHeight="1" x14ac:dyDescent="0.15">
      <c r="A7" s="183" t="s">
        <v>210</v>
      </c>
      <c r="B7" s="180" t="s">
        <v>121</v>
      </c>
      <c r="C7" s="181">
        <v>7101600</v>
      </c>
      <c r="D7" s="180" t="s">
        <v>154</v>
      </c>
      <c r="E7" s="180" t="s">
        <v>127</v>
      </c>
      <c r="F7" s="180" t="s">
        <v>128</v>
      </c>
      <c r="G7" s="182" t="s">
        <v>209</v>
      </c>
      <c r="H7" s="182" t="s">
        <v>209</v>
      </c>
      <c r="I7" s="182"/>
    </row>
    <row r="8" spans="1:9" ht="23.25" customHeight="1" x14ac:dyDescent="0.15">
      <c r="A8" s="183" t="s">
        <v>204</v>
      </c>
      <c r="B8" s="180" t="s">
        <v>131</v>
      </c>
      <c r="C8" s="181">
        <v>3600000</v>
      </c>
      <c r="D8" s="180" t="s">
        <v>132</v>
      </c>
      <c r="E8" s="180" t="s">
        <v>133</v>
      </c>
      <c r="F8" s="180" t="s">
        <v>134</v>
      </c>
      <c r="G8" s="182" t="s">
        <v>190</v>
      </c>
      <c r="H8" s="182" t="s">
        <v>190</v>
      </c>
      <c r="I8" s="182"/>
    </row>
    <row r="9" spans="1:9" ht="23.25" customHeight="1" x14ac:dyDescent="0.15">
      <c r="A9" s="183" t="s">
        <v>203</v>
      </c>
      <c r="B9" s="180" t="s">
        <v>114</v>
      </c>
      <c r="C9" s="181">
        <v>4800000</v>
      </c>
      <c r="D9" s="180" t="s">
        <v>143</v>
      </c>
      <c r="E9" s="180" t="s">
        <v>127</v>
      </c>
      <c r="F9" s="180" t="s">
        <v>128</v>
      </c>
      <c r="G9" s="182" t="s">
        <v>190</v>
      </c>
      <c r="H9" s="182" t="s">
        <v>190</v>
      </c>
      <c r="I9" s="182"/>
    </row>
    <row r="10" spans="1:9" ht="23.25" customHeight="1" x14ac:dyDescent="0.15">
      <c r="A10" s="184" t="s">
        <v>202</v>
      </c>
      <c r="B10" s="185" t="s">
        <v>115</v>
      </c>
      <c r="C10" s="186">
        <v>11959200</v>
      </c>
      <c r="D10" s="180" t="s">
        <v>138</v>
      </c>
      <c r="E10" s="180" t="s">
        <v>139</v>
      </c>
      <c r="F10" s="180" t="s">
        <v>140</v>
      </c>
      <c r="G10" s="182" t="s">
        <v>190</v>
      </c>
      <c r="H10" s="182" t="s">
        <v>190</v>
      </c>
      <c r="I10" s="182"/>
    </row>
    <row r="11" spans="1:9" ht="23.25" customHeight="1" x14ac:dyDescent="0.15">
      <c r="A11" s="184" t="s">
        <v>207</v>
      </c>
      <c r="B11" s="180" t="s">
        <v>120</v>
      </c>
      <c r="C11" s="186">
        <v>1867200</v>
      </c>
      <c r="D11" s="180" t="s">
        <v>129</v>
      </c>
      <c r="E11" s="180" t="s">
        <v>141</v>
      </c>
      <c r="F11" s="180" t="s">
        <v>142</v>
      </c>
      <c r="G11" s="182" t="s">
        <v>190</v>
      </c>
      <c r="H11" s="182" t="s">
        <v>190</v>
      </c>
      <c r="I11" s="182"/>
    </row>
    <row r="12" spans="1:9" ht="23.25" customHeight="1" x14ac:dyDescent="0.15">
      <c r="A12" s="184" t="s">
        <v>245</v>
      </c>
      <c r="B12" s="180" t="s">
        <v>148</v>
      </c>
      <c r="C12" s="186">
        <v>1200000</v>
      </c>
      <c r="D12" s="180" t="s">
        <v>149</v>
      </c>
      <c r="E12" s="180" t="s">
        <v>150</v>
      </c>
      <c r="F12" s="180" t="s">
        <v>151</v>
      </c>
      <c r="G12" s="182" t="s">
        <v>163</v>
      </c>
      <c r="H12" s="182" t="s">
        <v>163</v>
      </c>
      <c r="I12" s="182"/>
    </row>
    <row r="13" spans="1:9" ht="23.25" customHeight="1" x14ac:dyDescent="0.15">
      <c r="A13" s="184" t="s">
        <v>246</v>
      </c>
      <c r="B13" s="180" t="s">
        <v>124</v>
      </c>
      <c r="C13" s="186">
        <v>1195200</v>
      </c>
      <c r="D13" s="180" t="s">
        <v>129</v>
      </c>
      <c r="E13" s="180" t="s">
        <v>150</v>
      </c>
      <c r="F13" s="180" t="s">
        <v>151</v>
      </c>
      <c r="G13" s="182" t="s">
        <v>163</v>
      </c>
      <c r="H13" s="182" t="s">
        <v>163</v>
      </c>
      <c r="I13" s="182"/>
    </row>
    <row r="14" spans="1:9" ht="23.25" customHeight="1" x14ac:dyDescent="0.15">
      <c r="A14" s="184" t="s">
        <v>164</v>
      </c>
      <c r="B14" s="180" t="s">
        <v>152</v>
      </c>
      <c r="C14" s="186">
        <v>30510000</v>
      </c>
      <c r="D14" s="180" t="s">
        <v>129</v>
      </c>
      <c r="E14" s="180" t="s">
        <v>153</v>
      </c>
      <c r="F14" s="180" t="s">
        <v>151</v>
      </c>
      <c r="G14" s="182" t="s">
        <v>244</v>
      </c>
      <c r="H14" s="182" t="s">
        <v>244</v>
      </c>
      <c r="I14" s="182"/>
    </row>
    <row r="15" spans="1:9" ht="23.25" customHeight="1" x14ac:dyDescent="0.15">
      <c r="A15" s="179" t="s">
        <v>219</v>
      </c>
      <c r="B15" s="185" t="s">
        <v>145</v>
      </c>
      <c r="C15" s="186">
        <v>997213000</v>
      </c>
      <c r="D15" s="180" t="s">
        <v>146</v>
      </c>
      <c r="E15" s="180" t="s">
        <v>116</v>
      </c>
      <c r="F15" s="180" t="s">
        <v>117</v>
      </c>
      <c r="G15" s="187" t="s">
        <v>220</v>
      </c>
      <c r="H15" s="187" t="s">
        <v>220</v>
      </c>
      <c r="I15" s="182"/>
    </row>
    <row r="16" spans="1:9" ht="23.25" customHeight="1" x14ac:dyDescent="0.15">
      <c r="A16" s="188" t="s">
        <v>206</v>
      </c>
      <c r="B16" s="185" t="s">
        <v>130</v>
      </c>
      <c r="C16" s="181">
        <v>7920000</v>
      </c>
      <c r="D16" s="180" t="s">
        <v>129</v>
      </c>
      <c r="E16" s="180" t="s">
        <v>127</v>
      </c>
      <c r="F16" s="180" t="s">
        <v>128</v>
      </c>
      <c r="G16" s="182" t="s">
        <v>190</v>
      </c>
      <c r="H16" s="182" t="s">
        <v>190</v>
      </c>
      <c r="I16" s="182"/>
    </row>
    <row r="17" spans="1:9" ht="23.25" customHeight="1" x14ac:dyDescent="0.15">
      <c r="A17" s="188" t="s">
        <v>199</v>
      </c>
      <c r="B17" s="185" t="s">
        <v>158</v>
      </c>
      <c r="C17" s="181">
        <v>1817200</v>
      </c>
      <c r="D17" s="180" t="s">
        <v>170</v>
      </c>
      <c r="E17" s="180" t="s">
        <v>169</v>
      </c>
      <c r="F17" s="180" t="s">
        <v>171</v>
      </c>
      <c r="G17" s="182" t="s">
        <v>190</v>
      </c>
      <c r="H17" s="182" t="s">
        <v>190</v>
      </c>
      <c r="I17" s="182"/>
    </row>
    <row r="18" spans="1:9" ht="23.25" customHeight="1" x14ac:dyDescent="0.15">
      <c r="A18" s="188" t="s">
        <v>198</v>
      </c>
      <c r="B18" s="185" t="s">
        <v>160</v>
      </c>
      <c r="C18" s="181">
        <v>54814480</v>
      </c>
      <c r="D18" s="180" t="s">
        <v>161</v>
      </c>
      <c r="E18" s="180" t="s">
        <v>162</v>
      </c>
      <c r="F18" s="180" t="s">
        <v>163</v>
      </c>
      <c r="G18" s="187" t="s">
        <v>196</v>
      </c>
      <c r="H18" s="187" t="s">
        <v>196</v>
      </c>
      <c r="I18" s="182"/>
    </row>
    <row r="19" spans="1:9" ht="23.25" customHeight="1" x14ac:dyDescent="0.15">
      <c r="A19" s="188" t="s">
        <v>178</v>
      </c>
      <c r="B19" s="185" t="s">
        <v>179</v>
      </c>
      <c r="C19" s="181">
        <v>4000000</v>
      </c>
      <c r="D19" s="180" t="s">
        <v>180</v>
      </c>
      <c r="E19" s="180" t="s">
        <v>180</v>
      </c>
      <c r="F19" s="180" t="s">
        <v>181</v>
      </c>
      <c r="G19" s="180" t="s">
        <v>181</v>
      </c>
      <c r="H19" s="180" t="s">
        <v>181</v>
      </c>
      <c r="I19" s="182"/>
    </row>
    <row r="20" spans="1:9" ht="23.25" customHeight="1" x14ac:dyDescent="0.15">
      <c r="A20" s="189" t="s">
        <v>182</v>
      </c>
      <c r="B20" s="190" t="s">
        <v>183</v>
      </c>
      <c r="C20" s="181">
        <v>1900000</v>
      </c>
      <c r="D20" s="180" t="s">
        <v>184</v>
      </c>
      <c r="E20" s="180" t="s">
        <v>185</v>
      </c>
      <c r="F20" s="180" t="s">
        <v>185</v>
      </c>
      <c r="G20" s="180" t="s">
        <v>185</v>
      </c>
      <c r="H20" s="180" t="s">
        <v>185</v>
      </c>
      <c r="I20" s="182"/>
    </row>
    <row r="21" spans="1:9" ht="23.25" customHeight="1" x14ac:dyDescent="0.15">
      <c r="A21" s="188" t="s">
        <v>186</v>
      </c>
      <c r="B21" s="185" t="s">
        <v>187</v>
      </c>
      <c r="C21" s="181">
        <v>2000000</v>
      </c>
      <c r="D21" s="180" t="s">
        <v>188</v>
      </c>
      <c r="E21" s="180" t="s">
        <v>189</v>
      </c>
      <c r="F21" s="180" t="s">
        <v>190</v>
      </c>
      <c r="G21" s="180" t="s">
        <v>190</v>
      </c>
      <c r="H21" s="180" t="s">
        <v>190</v>
      </c>
      <c r="I21" s="182"/>
    </row>
    <row r="22" spans="1:9" ht="23.25" customHeight="1" x14ac:dyDescent="0.15">
      <c r="A22" s="189" t="s">
        <v>191</v>
      </c>
      <c r="B22" s="185" t="s">
        <v>192</v>
      </c>
      <c r="C22" s="181">
        <v>6022000</v>
      </c>
      <c r="D22" s="180" t="s">
        <v>193</v>
      </c>
      <c r="E22" s="180" t="s">
        <v>193</v>
      </c>
      <c r="F22" s="180" t="s">
        <v>194</v>
      </c>
      <c r="G22" s="180" t="s">
        <v>195</v>
      </c>
      <c r="H22" s="180" t="s">
        <v>196</v>
      </c>
      <c r="I22" s="182"/>
    </row>
    <row r="23" spans="1:9" ht="23.25" customHeight="1" x14ac:dyDescent="0.15">
      <c r="A23" s="189" t="s">
        <v>212</v>
      </c>
      <c r="B23" s="185" t="s">
        <v>213</v>
      </c>
      <c r="C23" s="181">
        <v>4600000</v>
      </c>
      <c r="D23" s="180" t="s">
        <v>214</v>
      </c>
      <c r="E23" s="180" t="s">
        <v>215</v>
      </c>
      <c r="F23" s="180" t="s">
        <v>216</v>
      </c>
      <c r="G23" s="180" t="s">
        <v>217</v>
      </c>
      <c r="H23" s="180" t="s">
        <v>218</v>
      </c>
      <c r="I23" s="182"/>
    </row>
    <row r="24" spans="1:9" ht="23.25" customHeight="1" x14ac:dyDescent="0.15">
      <c r="A24" s="189" t="s">
        <v>221</v>
      </c>
      <c r="B24" s="185" t="s">
        <v>222</v>
      </c>
      <c r="C24" s="181">
        <v>50923650</v>
      </c>
      <c r="D24" s="180" t="s">
        <v>223</v>
      </c>
      <c r="E24" s="180" t="s">
        <v>224</v>
      </c>
      <c r="F24" s="180" t="s">
        <v>225</v>
      </c>
      <c r="G24" s="180" t="s">
        <v>225</v>
      </c>
      <c r="H24" s="180" t="s">
        <v>226</v>
      </c>
      <c r="I24" s="182"/>
    </row>
    <row r="25" spans="1:9" ht="23.25" customHeight="1" x14ac:dyDescent="0.15">
      <c r="A25" s="188" t="s">
        <v>227</v>
      </c>
      <c r="B25" s="185" t="s">
        <v>228</v>
      </c>
      <c r="C25" s="181">
        <v>2761000</v>
      </c>
      <c r="D25" s="180" t="s">
        <v>225</v>
      </c>
      <c r="E25" s="180" t="s">
        <v>226</v>
      </c>
      <c r="F25" s="180" t="s">
        <v>226</v>
      </c>
      <c r="G25" s="180" t="s">
        <v>226</v>
      </c>
      <c r="H25" s="180" t="s">
        <v>229</v>
      </c>
      <c r="I25" s="182"/>
    </row>
    <row r="26" spans="1:9" ht="23.25" customHeight="1" x14ac:dyDescent="0.15">
      <c r="A26" s="189" t="s">
        <v>230</v>
      </c>
      <c r="B26" s="185" t="s">
        <v>231</v>
      </c>
      <c r="C26" s="181">
        <v>4030000</v>
      </c>
      <c r="D26" s="180" t="s">
        <v>232</v>
      </c>
      <c r="E26" s="180" t="s">
        <v>233</v>
      </c>
      <c r="F26" s="180" t="s">
        <v>234</v>
      </c>
      <c r="G26" s="180" t="s">
        <v>234</v>
      </c>
      <c r="H26" s="180" t="s">
        <v>234</v>
      </c>
      <c r="I26" s="182"/>
    </row>
    <row r="27" spans="1:9" ht="23.25" customHeight="1" x14ac:dyDescent="0.15">
      <c r="A27" s="189" t="s">
        <v>235</v>
      </c>
      <c r="B27" s="185" t="s">
        <v>236</v>
      </c>
      <c r="C27" s="181">
        <v>1430000</v>
      </c>
      <c r="D27" s="180" t="s">
        <v>237</v>
      </c>
      <c r="E27" s="180" t="s">
        <v>238</v>
      </c>
      <c r="F27" s="180" t="s">
        <v>239</v>
      </c>
      <c r="G27" s="180" t="s">
        <v>239</v>
      </c>
      <c r="H27" s="180" t="s">
        <v>239</v>
      </c>
      <c r="I27" s="182"/>
    </row>
    <row r="28" spans="1:9" ht="23.25" customHeight="1" x14ac:dyDescent="0.15">
      <c r="A28" s="188" t="s">
        <v>241</v>
      </c>
      <c r="B28" s="185" t="s">
        <v>242</v>
      </c>
      <c r="C28" s="181">
        <v>4162400</v>
      </c>
      <c r="D28" s="180" t="s">
        <v>296</v>
      </c>
      <c r="E28" s="180" t="s">
        <v>296</v>
      </c>
      <c r="F28" s="180" t="s">
        <v>297</v>
      </c>
      <c r="G28" s="180" t="s">
        <v>297</v>
      </c>
      <c r="H28" s="180" t="s">
        <v>297</v>
      </c>
      <c r="I28" s="182"/>
    </row>
    <row r="29" spans="1:9" ht="23.25" customHeight="1" x14ac:dyDescent="0.15">
      <c r="A29" s="189" t="s">
        <v>249</v>
      </c>
      <c r="B29" s="185" t="s">
        <v>250</v>
      </c>
      <c r="C29" s="181">
        <v>61590000</v>
      </c>
      <c r="D29" s="180" t="s">
        <v>251</v>
      </c>
      <c r="E29" s="180" t="s">
        <v>252</v>
      </c>
      <c r="F29" s="180" t="s">
        <v>253</v>
      </c>
      <c r="G29" s="180" t="s">
        <v>253</v>
      </c>
      <c r="H29" s="180" t="s">
        <v>254</v>
      </c>
      <c r="I29" s="182"/>
    </row>
    <row r="30" spans="1:9" ht="23.25" customHeight="1" x14ac:dyDescent="0.15">
      <c r="A30" s="189" t="s">
        <v>257</v>
      </c>
      <c r="B30" s="185" t="s">
        <v>258</v>
      </c>
      <c r="C30" s="181">
        <v>17600000</v>
      </c>
      <c r="D30" s="180" t="s">
        <v>275</v>
      </c>
      <c r="E30" s="180" t="s">
        <v>260</v>
      </c>
      <c r="F30" s="180" t="s">
        <v>260</v>
      </c>
      <c r="G30" s="180" t="s">
        <v>260</v>
      </c>
      <c r="H30" s="180" t="s">
        <v>260</v>
      </c>
      <c r="I30" s="182"/>
    </row>
    <row r="31" spans="1:9" ht="23.25" customHeight="1" x14ac:dyDescent="0.15">
      <c r="A31" s="189" t="s">
        <v>255</v>
      </c>
      <c r="B31" s="185" t="s">
        <v>256</v>
      </c>
      <c r="C31" s="181">
        <v>6000000</v>
      </c>
      <c r="D31" s="180" t="s">
        <v>259</v>
      </c>
      <c r="E31" s="180" t="s">
        <v>260</v>
      </c>
      <c r="F31" s="180" t="s">
        <v>260</v>
      </c>
      <c r="G31" s="180" t="s">
        <v>260</v>
      </c>
      <c r="H31" s="180" t="s">
        <v>260</v>
      </c>
      <c r="I31" s="182"/>
    </row>
    <row r="32" spans="1:9" ht="23.25" customHeight="1" x14ac:dyDescent="0.15">
      <c r="A32" s="189" t="s">
        <v>261</v>
      </c>
      <c r="B32" s="185" t="s">
        <v>262</v>
      </c>
      <c r="C32" s="181">
        <v>7000000</v>
      </c>
      <c r="D32" s="180" t="s">
        <v>259</v>
      </c>
      <c r="E32" s="180" t="s">
        <v>260</v>
      </c>
      <c r="F32" s="180" t="s">
        <v>260</v>
      </c>
      <c r="G32" s="180" t="s">
        <v>260</v>
      </c>
      <c r="H32" s="180" t="s">
        <v>260</v>
      </c>
      <c r="I32" s="182"/>
    </row>
    <row r="33" spans="1:9" ht="23.25" customHeight="1" x14ac:dyDescent="0.15">
      <c r="A33" s="189" t="s">
        <v>263</v>
      </c>
      <c r="B33" s="185" t="s">
        <v>264</v>
      </c>
      <c r="C33" s="181">
        <v>1000000</v>
      </c>
      <c r="D33" s="180" t="s">
        <v>265</v>
      </c>
      <c r="E33" s="180" t="s">
        <v>260</v>
      </c>
      <c r="F33" s="180" t="s">
        <v>260</v>
      </c>
      <c r="G33" s="180" t="s">
        <v>260</v>
      </c>
      <c r="H33" s="180" t="s">
        <v>260</v>
      </c>
      <c r="I33" s="182"/>
    </row>
    <row r="34" spans="1:9" ht="23.25" customHeight="1" x14ac:dyDescent="0.15">
      <c r="A34" s="189" t="s">
        <v>266</v>
      </c>
      <c r="B34" s="185" t="s">
        <v>267</v>
      </c>
      <c r="C34" s="181">
        <v>4000000</v>
      </c>
      <c r="D34" s="180" t="s">
        <v>268</v>
      </c>
      <c r="E34" s="180" t="s">
        <v>269</v>
      </c>
      <c r="F34" s="180" t="s">
        <v>260</v>
      </c>
      <c r="G34" s="180" t="s">
        <v>260</v>
      </c>
      <c r="H34" s="180" t="s">
        <v>260</v>
      </c>
      <c r="I34" s="182"/>
    </row>
    <row r="35" spans="1:9" ht="23.25" customHeight="1" x14ac:dyDescent="0.15">
      <c r="A35" s="189" t="s">
        <v>270</v>
      </c>
      <c r="B35" s="185" t="s">
        <v>271</v>
      </c>
      <c r="C35" s="181">
        <v>6000000</v>
      </c>
      <c r="D35" s="180" t="s">
        <v>272</v>
      </c>
      <c r="E35" s="180" t="s">
        <v>260</v>
      </c>
      <c r="F35" s="180" t="s">
        <v>260</v>
      </c>
      <c r="G35" s="180" t="s">
        <v>260</v>
      </c>
      <c r="H35" s="180" t="s">
        <v>260</v>
      </c>
      <c r="I35" s="182"/>
    </row>
    <row r="36" spans="1:9" ht="23.25" customHeight="1" x14ac:dyDescent="0.15">
      <c r="A36" s="189" t="s">
        <v>273</v>
      </c>
      <c r="B36" s="185" t="s">
        <v>274</v>
      </c>
      <c r="C36" s="181">
        <v>5500000</v>
      </c>
      <c r="D36" s="180" t="s">
        <v>259</v>
      </c>
      <c r="E36" s="180" t="s">
        <v>260</v>
      </c>
      <c r="F36" s="180" t="s">
        <v>260</v>
      </c>
      <c r="G36" s="180" t="s">
        <v>260</v>
      </c>
      <c r="H36" s="180" t="s">
        <v>260</v>
      </c>
      <c r="I36" s="182"/>
    </row>
    <row r="37" spans="1:9" ht="23.25" customHeight="1" x14ac:dyDescent="0.15">
      <c r="A37" s="189" t="s">
        <v>289</v>
      </c>
      <c r="B37" s="185" t="s">
        <v>290</v>
      </c>
      <c r="C37" s="181">
        <v>11000000</v>
      </c>
      <c r="D37" s="180" t="s">
        <v>291</v>
      </c>
      <c r="E37" s="180" t="s">
        <v>291</v>
      </c>
      <c r="F37" s="180" t="s">
        <v>292</v>
      </c>
      <c r="G37" s="180" t="s">
        <v>292</v>
      </c>
      <c r="H37" s="180" t="s">
        <v>292</v>
      </c>
      <c r="I37" s="182"/>
    </row>
    <row r="38" spans="1:9" ht="23.25" customHeight="1" x14ac:dyDescent="0.15">
      <c r="A38" s="189" t="s">
        <v>294</v>
      </c>
      <c r="B38" s="185" t="s">
        <v>295</v>
      </c>
      <c r="C38" s="181">
        <v>1200000</v>
      </c>
      <c r="D38" s="180" t="s">
        <v>209</v>
      </c>
      <c r="E38" s="180" t="s">
        <v>220</v>
      </c>
      <c r="F38" s="180" t="s">
        <v>220</v>
      </c>
      <c r="G38" s="180" t="s">
        <v>220</v>
      </c>
      <c r="H38" s="180" t="s">
        <v>220</v>
      </c>
      <c r="I38" s="182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15" zoomScaleNormal="115" workbookViewId="0">
      <selection activeCell="L11" sqref="L11"/>
    </sheetView>
  </sheetViews>
  <sheetFormatPr defaultRowHeight="13.5" x14ac:dyDescent="0.15"/>
  <cols>
    <col min="1" max="1" width="16.109375" style="57" customWidth="1"/>
    <col min="2" max="2" width="31.44140625" style="57" customWidth="1"/>
    <col min="3" max="3" width="13.33203125" style="57" customWidth="1"/>
    <col min="4" max="8" width="12.21875" style="57" customWidth="1"/>
    <col min="9" max="9" width="9.33203125" style="60" customWidth="1"/>
    <col min="10" max="16384" width="8.88671875" style="44"/>
  </cols>
  <sheetData>
    <row r="1" spans="1:9" ht="25.5" x14ac:dyDescent="0.15">
      <c r="A1" s="120" t="s">
        <v>11</v>
      </c>
      <c r="B1" s="120"/>
      <c r="C1" s="120"/>
      <c r="D1" s="120"/>
      <c r="E1" s="120"/>
      <c r="F1" s="120"/>
      <c r="G1" s="120"/>
      <c r="H1" s="120"/>
      <c r="I1" s="120"/>
    </row>
    <row r="2" spans="1:9" ht="25.5" x14ac:dyDescent="0.15">
      <c r="A2" s="122" t="s">
        <v>85</v>
      </c>
      <c r="B2" s="122"/>
      <c r="C2" s="113"/>
      <c r="D2" s="113"/>
      <c r="E2" s="113"/>
      <c r="F2" s="113"/>
      <c r="G2" s="113"/>
      <c r="H2" s="113"/>
      <c r="I2" s="58" t="s">
        <v>65</v>
      </c>
    </row>
    <row r="3" spans="1:9" ht="22.5" customHeight="1" x14ac:dyDescent="0.15">
      <c r="A3" s="59" t="s">
        <v>3</v>
      </c>
      <c r="B3" s="54" t="s">
        <v>4</v>
      </c>
      <c r="C3" s="54" t="s">
        <v>60</v>
      </c>
      <c r="D3" s="54" t="s">
        <v>61</v>
      </c>
      <c r="E3" s="54" t="s">
        <v>66</v>
      </c>
      <c r="F3" s="54" t="s">
        <v>62</v>
      </c>
      <c r="G3" s="54" t="s">
        <v>63</v>
      </c>
      <c r="H3" s="54" t="s">
        <v>64</v>
      </c>
      <c r="I3" s="54" t="s">
        <v>76</v>
      </c>
    </row>
    <row r="4" spans="1:9" ht="22.5" customHeight="1" x14ac:dyDescent="0.15">
      <c r="A4" s="191" t="s">
        <v>123</v>
      </c>
      <c r="B4" s="179" t="s">
        <v>205</v>
      </c>
      <c r="C4" s="180" t="s">
        <v>113</v>
      </c>
      <c r="D4" s="181">
        <v>2904000</v>
      </c>
      <c r="E4" s="192" t="s">
        <v>112</v>
      </c>
      <c r="F4" s="181">
        <v>242000</v>
      </c>
      <c r="G4" s="192" t="s">
        <v>31</v>
      </c>
      <c r="H4" s="181">
        <v>242000</v>
      </c>
      <c r="I4" s="54"/>
    </row>
    <row r="5" spans="1:9" ht="22.5" customHeight="1" x14ac:dyDescent="0.15">
      <c r="A5" s="191" t="s">
        <v>111</v>
      </c>
      <c r="B5" s="183" t="s">
        <v>240</v>
      </c>
      <c r="C5" s="180" t="s">
        <v>122</v>
      </c>
      <c r="D5" s="181">
        <v>3960000</v>
      </c>
      <c r="E5" s="192" t="s">
        <v>112</v>
      </c>
      <c r="F5" s="181">
        <v>330000</v>
      </c>
      <c r="G5" s="192" t="s">
        <v>31</v>
      </c>
      <c r="H5" s="181">
        <v>330000</v>
      </c>
      <c r="I5" s="182"/>
    </row>
    <row r="6" spans="1:9" ht="22.5" customHeight="1" x14ac:dyDescent="0.15">
      <c r="A6" s="191" t="s">
        <v>111</v>
      </c>
      <c r="B6" s="183" t="s">
        <v>208</v>
      </c>
      <c r="C6" s="180" t="s">
        <v>121</v>
      </c>
      <c r="D6" s="181">
        <v>4362600</v>
      </c>
      <c r="E6" s="192" t="s">
        <v>31</v>
      </c>
      <c r="F6" s="181">
        <v>334720</v>
      </c>
      <c r="G6" s="193"/>
      <c r="H6" s="181">
        <v>334720</v>
      </c>
      <c r="I6" s="182"/>
    </row>
    <row r="7" spans="1:9" ht="22.5" customHeight="1" x14ac:dyDescent="0.15">
      <c r="A7" s="191" t="s">
        <v>111</v>
      </c>
      <c r="B7" s="183" t="s">
        <v>211</v>
      </c>
      <c r="C7" s="180" t="s">
        <v>121</v>
      </c>
      <c r="D7" s="181">
        <v>7101600</v>
      </c>
      <c r="E7" s="192" t="s">
        <v>31</v>
      </c>
      <c r="F7" s="181">
        <v>581590</v>
      </c>
      <c r="G7" s="192" t="s">
        <v>31</v>
      </c>
      <c r="H7" s="181">
        <v>581590</v>
      </c>
      <c r="I7" s="182"/>
    </row>
    <row r="8" spans="1:9" ht="22.5" customHeight="1" x14ac:dyDescent="0.15">
      <c r="A8" s="191" t="s">
        <v>85</v>
      </c>
      <c r="B8" s="183" t="s">
        <v>204</v>
      </c>
      <c r="C8" s="180" t="s">
        <v>135</v>
      </c>
      <c r="D8" s="181">
        <v>3600000</v>
      </c>
      <c r="E8" s="192" t="s">
        <v>31</v>
      </c>
      <c r="F8" s="181">
        <v>300000</v>
      </c>
      <c r="G8" s="192" t="s">
        <v>31</v>
      </c>
      <c r="H8" s="181">
        <v>300000</v>
      </c>
      <c r="I8" s="182"/>
    </row>
    <row r="9" spans="1:9" ht="22.5" customHeight="1" x14ac:dyDescent="0.15">
      <c r="A9" s="191" t="s">
        <v>111</v>
      </c>
      <c r="B9" s="183" t="s">
        <v>203</v>
      </c>
      <c r="C9" s="180" t="s">
        <v>114</v>
      </c>
      <c r="D9" s="181">
        <v>4800000</v>
      </c>
      <c r="E9" s="192" t="s">
        <v>31</v>
      </c>
      <c r="F9" s="181">
        <v>400000</v>
      </c>
      <c r="G9" s="192" t="s">
        <v>31</v>
      </c>
      <c r="H9" s="181">
        <v>400000</v>
      </c>
      <c r="I9" s="182"/>
    </row>
    <row r="10" spans="1:9" ht="22.5" customHeight="1" x14ac:dyDescent="0.15">
      <c r="A10" s="191" t="s">
        <v>111</v>
      </c>
      <c r="B10" s="184" t="s">
        <v>202</v>
      </c>
      <c r="C10" s="185" t="s">
        <v>115</v>
      </c>
      <c r="D10" s="186">
        <v>11959200</v>
      </c>
      <c r="E10" s="192" t="s">
        <v>31</v>
      </c>
      <c r="F10" s="186">
        <v>996600</v>
      </c>
      <c r="G10" s="192" t="s">
        <v>31</v>
      </c>
      <c r="H10" s="186">
        <v>996600</v>
      </c>
      <c r="I10" s="182"/>
    </row>
    <row r="11" spans="1:9" ht="22.5" customHeight="1" x14ac:dyDescent="0.15">
      <c r="A11" s="191" t="s">
        <v>85</v>
      </c>
      <c r="B11" s="184" t="s">
        <v>201</v>
      </c>
      <c r="C11" s="180" t="s">
        <v>120</v>
      </c>
      <c r="D11" s="186">
        <v>1867200</v>
      </c>
      <c r="E11" s="192" t="s">
        <v>31</v>
      </c>
      <c r="F11" s="186">
        <v>155600</v>
      </c>
      <c r="G11" s="192" t="s">
        <v>31</v>
      </c>
      <c r="H11" s="186">
        <v>155600</v>
      </c>
      <c r="I11" s="182"/>
    </row>
    <row r="12" spans="1:9" ht="22.5" customHeight="1" x14ac:dyDescent="0.15">
      <c r="A12" s="191" t="s">
        <v>85</v>
      </c>
      <c r="B12" s="184" t="s">
        <v>247</v>
      </c>
      <c r="C12" s="180" t="s">
        <v>148</v>
      </c>
      <c r="D12" s="186">
        <v>1200000</v>
      </c>
      <c r="E12" s="192" t="s">
        <v>31</v>
      </c>
      <c r="F12" s="186">
        <v>100000</v>
      </c>
      <c r="G12" s="192" t="s">
        <v>31</v>
      </c>
      <c r="H12" s="186">
        <v>100000</v>
      </c>
      <c r="I12" s="182"/>
    </row>
    <row r="13" spans="1:9" ht="22.5" customHeight="1" x14ac:dyDescent="0.15">
      <c r="A13" s="191" t="s">
        <v>111</v>
      </c>
      <c r="B13" s="184" t="s">
        <v>248</v>
      </c>
      <c r="C13" s="180" t="s">
        <v>124</v>
      </c>
      <c r="D13" s="186">
        <v>1195200</v>
      </c>
      <c r="E13" s="192" t="s">
        <v>31</v>
      </c>
      <c r="F13" s="186">
        <v>99600</v>
      </c>
      <c r="G13" s="192" t="s">
        <v>31</v>
      </c>
      <c r="H13" s="186">
        <v>99600</v>
      </c>
      <c r="I13" s="182"/>
    </row>
    <row r="14" spans="1:9" ht="22.5" customHeight="1" x14ac:dyDescent="0.15">
      <c r="A14" s="191" t="s">
        <v>85</v>
      </c>
      <c r="B14" s="184" t="s">
        <v>243</v>
      </c>
      <c r="C14" s="180" t="s">
        <v>156</v>
      </c>
      <c r="D14" s="186">
        <v>30510000</v>
      </c>
      <c r="E14" s="192" t="s">
        <v>31</v>
      </c>
      <c r="F14" s="186">
        <v>2052000</v>
      </c>
      <c r="G14" s="192" t="s">
        <v>31</v>
      </c>
      <c r="H14" s="186">
        <v>2052000</v>
      </c>
      <c r="I14" s="182"/>
    </row>
    <row r="15" spans="1:9" ht="22.5" customHeight="1" x14ac:dyDescent="0.15">
      <c r="A15" s="191" t="s">
        <v>111</v>
      </c>
      <c r="B15" s="184" t="s">
        <v>219</v>
      </c>
      <c r="C15" s="190" t="s">
        <v>147</v>
      </c>
      <c r="D15" s="186">
        <v>997213000</v>
      </c>
      <c r="E15" s="192" t="s">
        <v>31</v>
      </c>
      <c r="F15" s="186">
        <v>134502480</v>
      </c>
      <c r="G15" s="192" t="s">
        <v>31</v>
      </c>
      <c r="H15" s="186">
        <v>134502480</v>
      </c>
      <c r="I15" s="182"/>
    </row>
    <row r="16" spans="1:9" ht="22.5" customHeight="1" x14ac:dyDescent="0.15">
      <c r="A16" s="191" t="s">
        <v>85</v>
      </c>
      <c r="B16" s="189" t="s">
        <v>200</v>
      </c>
      <c r="C16" s="190" t="s">
        <v>130</v>
      </c>
      <c r="D16" s="181">
        <v>7920000</v>
      </c>
      <c r="E16" s="192" t="s">
        <v>31</v>
      </c>
      <c r="F16" s="181">
        <v>660000</v>
      </c>
      <c r="G16" s="192" t="s">
        <v>31</v>
      </c>
      <c r="H16" s="181">
        <v>660000</v>
      </c>
      <c r="I16" s="182"/>
    </row>
    <row r="17" spans="1:9" ht="22.5" customHeight="1" x14ac:dyDescent="0.15">
      <c r="A17" s="191" t="s">
        <v>85</v>
      </c>
      <c r="B17" s="188" t="s">
        <v>199</v>
      </c>
      <c r="C17" s="185" t="s">
        <v>158</v>
      </c>
      <c r="D17" s="181">
        <v>1817200</v>
      </c>
      <c r="E17" s="192" t="s">
        <v>31</v>
      </c>
      <c r="F17" s="181">
        <v>908600</v>
      </c>
      <c r="G17" s="192" t="s">
        <v>31</v>
      </c>
      <c r="H17" s="181">
        <v>908600</v>
      </c>
      <c r="I17" s="182"/>
    </row>
    <row r="18" spans="1:9" ht="22.5" customHeight="1" x14ac:dyDescent="0.15">
      <c r="A18" s="191" t="s">
        <v>85</v>
      </c>
      <c r="B18" s="188" t="s">
        <v>197</v>
      </c>
      <c r="C18" s="185" t="s">
        <v>160</v>
      </c>
      <c r="D18" s="181">
        <v>54814480</v>
      </c>
      <c r="E18" s="192"/>
      <c r="F18" s="186">
        <v>2615480</v>
      </c>
      <c r="G18" s="192" t="s">
        <v>31</v>
      </c>
      <c r="H18" s="186">
        <v>2615480</v>
      </c>
      <c r="I18" s="182"/>
    </row>
    <row r="19" spans="1:9" ht="22.5" customHeight="1" x14ac:dyDescent="0.15">
      <c r="A19" s="191" t="s">
        <v>85</v>
      </c>
      <c r="B19" s="188" t="s">
        <v>178</v>
      </c>
      <c r="C19" s="185" t="s">
        <v>179</v>
      </c>
      <c r="D19" s="181">
        <v>4000000</v>
      </c>
      <c r="E19" s="192"/>
      <c r="F19" s="186"/>
      <c r="G19" s="181">
        <v>4000000</v>
      </c>
      <c r="H19" s="181">
        <v>4000000</v>
      </c>
      <c r="I19" s="182"/>
    </row>
    <row r="20" spans="1:9" ht="22.5" customHeight="1" x14ac:dyDescent="0.15">
      <c r="A20" s="191" t="s">
        <v>85</v>
      </c>
      <c r="B20" s="189" t="s">
        <v>182</v>
      </c>
      <c r="C20" s="190" t="s">
        <v>183</v>
      </c>
      <c r="D20" s="181">
        <v>1900000</v>
      </c>
      <c r="E20" s="192"/>
      <c r="F20" s="186"/>
      <c r="G20" s="181">
        <v>1900000</v>
      </c>
      <c r="H20" s="181">
        <v>1900000</v>
      </c>
      <c r="I20" s="182"/>
    </row>
    <row r="21" spans="1:9" ht="22.5" customHeight="1" x14ac:dyDescent="0.15">
      <c r="A21" s="191" t="s">
        <v>85</v>
      </c>
      <c r="B21" s="188" t="s">
        <v>186</v>
      </c>
      <c r="C21" s="185" t="s">
        <v>187</v>
      </c>
      <c r="D21" s="181">
        <v>2000000</v>
      </c>
      <c r="E21" s="192"/>
      <c r="F21" s="186"/>
      <c r="G21" s="181">
        <v>2000000</v>
      </c>
      <c r="H21" s="181">
        <v>2000000</v>
      </c>
      <c r="I21" s="182"/>
    </row>
    <row r="22" spans="1:9" ht="22.5" customHeight="1" x14ac:dyDescent="0.15">
      <c r="A22" s="191" t="s">
        <v>85</v>
      </c>
      <c r="B22" s="189" t="s">
        <v>191</v>
      </c>
      <c r="C22" s="185" t="s">
        <v>192</v>
      </c>
      <c r="D22" s="181">
        <v>6022000</v>
      </c>
      <c r="E22" s="192"/>
      <c r="F22" s="186"/>
      <c r="G22" s="181">
        <v>6022000</v>
      </c>
      <c r="H22" s="181">
        <v>6022000</v>
      </c>
      <c r="I22" s="182"/>
    </row>
    <row r="23" spans="1:9" ht="22.5" customHeight="1" x14ac:dyDescent="0.15">
      <c r="A23" s="191" t="s">
        <v>85</v>
      </c>
      <c r="B23" s="189" t="s">
        <v>212</v>
      </c>
      <c r="C23" s="185" t="s">
        <v>213</v>
      </c>
      <c r="D23" s="181">
        <v>4600000</v>
      </c>
      <c r="E23" s="192"/>
      <c r="F23" s="186"/>
      <c r="G23" s="181">
        <v>4600000</v>
      </c>
      <c r="H23" s="181">
        <v>4600000</v>
      </c>
      <c r="I23" s="182"/>
    </row>
    <row r="24" spans="1:9" ht="22.5" customHeight="1" x14ac:dyDescent="0.15">
      <c r="A24" s="191" t="s">
        <v>85</v>
      </c>
      <c r="B24" s="189" t="s">
        <v>221</v>
      </c>
      <c r="C24" s="185" t="s">
        <v>222</v>
      </c>
      <c r="D24" s="181">
        <v>50923650</v>
      </c>
      <c r="E24" s="192"/>
      <c r="F24" s="186"/>
      <c r="G24" s="181">
        <v>50923650</v>
      </c>
      <c r="H24" s="181">
        <v>50923650</v>
      </c>
      <c r="I24" s="182"/>
    </row>
    <row r="25" spans="1:9" ht="22.5" customHeight="1" x14ac:dyDescent="0.15">
      <c r="A25" s="191" t="s">
        <v>85</v>
      </c>
      <c r="B25" s="188" t="s">
        <v>227</v>
      </c>
      <c r="C25" s="185" t="s">
        <v>228</v>
      </c>
      <c r="D25" s="181">
        <v>2761000</v>
      </c>
      <c r="E25" s="192"/>
      <c r="F25" s="186"/>
      <c r="G25" s="181">
        <v>2761000</v>
      </c>
      <c r="H25" s="181">
        <v>2761000</v>
      </c>
      <c r="I25" s="182"/>
    </row>
    <row r="26" spans="1:9" ht="22.5" customHeight="1" x14ac:dyDescent="0.15">
      <c r="A26" s="191" t="s">
        <v>85</v>
      </c>
      <c r="B26" s="189" t="s">
        <v>230</v>
      </c>
      <c r="C26" s="185" t="s">
        <v>231</v>
      </c>
      <c r="D26" s="181">
        <v>4030000</v>
      </c>
      <c r="E26" s="192"/>
      <c r="F26" s="186"/>
      <c r="G26" s="181">
        <v>4030000</v>
      </c>
      <c r="H26" s="181">
        <v>4030000</v>
      </c>
      <c r="I26" s="182"/>
    </row>
    <row r="27" spans="1:9" ht="22.5" customHeight="1" x14ac:dyDescent="0.15">
      <c r="A27" s="191" t="s">
        <v>85</v>
      </c>
      <c r="B27" s="189" t="s">
        <v>235</v>
      </c>
      <c r="C27" s="185" t="s">
        <v>236</v>
      </c>
      <c r="D27" s="181">
        <v>1430000</v>
      </c>
      <c r="E27" s="192"/>
      <c r="F27" s="186"/>
      <c r="G27" s="181">
        <v>1430000</v>
      </c>
      <c r="H27" s="181">
        <v>1430000</v>
      </c>
      <c r="I27" s="182"/>
    </row>
    <row r="28" spans="1:9" ht="22.5" customHeight="1" x14ac:dyDescent="0.15">
      <c r="A28" s="191" t="s">
        <v>85</v>
      </c>
      <c r="B28" s="188" t="s">
        <v>241</v>
      </c>
      <c r="C28" s="185" t="s">
        <v>242</v>
      </c>
      <c r="D28" s="181">
        <v>4162400</v>
      </c>
      <c r="E28" s="192"/>
      <c r="F28" s="186"/>
      <c r="G28" s="181">
        <v>4162400</v>
      </c>
      <c r="H28" s="181">
        <v>4162400</v>
      </c>
      <c r="I28" s="182"/>
    </row>
    <row r="29" spans="1:9" ht="22.5" customHeight="1" x14ac:dyDescent="0.15">
      <c r="A29" s="191" t="s">
        <v>85</v>
      </c>
      <c r="B29" s="189" t="s">
        <v>249</v>
      </c>
      <c r="C29" s="185" t="s">
        <v>250</v>
      </c>
      <c r="D29" s="181">
        <v>61590000</v>
      </c>
      <c r="E29" s="192"/>
      <c r="F29" s="186"/>
      <c r="G29" s="181">
        <v>61470000</v>
      </c>
      <c r="H29" s="181">
        <v>61470000</v>
      </c>
      <c r="I29" s="182"/>
    </row>
    <row r="30" spans="1:9" ht="22.5" customHeight="1" x14ac:dyDescent="0.15">
      <c r="A30" s="191" t="s">
        <v>276</v>
      </c>
      <c r="B30" s="189" t="s">
        <v>277</v>
      </c>
      <c r="C30" s="185" t="s">
        <v>278</v>
      </c>
      <c r="D30" s="181">
        <v>17600000</v>
      </c>
      <c r="E30" s="192"/>
      <c r="F30" s="186"/>
      <c r="G30" s="181">
        <v>17600000</v>
      </c>
      <c r="H30" s="181">
        <v>17600000</v>
      </c>
      <c r="I30" s="182"/>
    </row>
    <row r="31" spans="1:9" ht="22.5" customHeight="1" x14ac:dyDescent="0.15">
      <c r="A31" s="191" t="s">
        <v>276</v>
      </c>
      <c r="B31" s="189" t="s">
        <v>279</v>
      </c>
      <c r="C31" s="185" t="s">
        <v>280</v>
      </c>
      <c r="D31" s="181">
        <v>6000000</v>
      </c>
      <c r="E31" s="192"/>
      <c r="F31" s="186"/>
      <c r="G31" s="181">
        <v>6000000</v>
      </c>
      <c r="H31" s="181">
        <v>6000000</v>
      </c>
      <c r="I31" s="182"/>
    </row>
    <row r="32" spans="1:9" ht="22.5" customHeight="1" x14ac:dyDescent="0.15">
      <c r="A32" s="191" t="s">
        <v>276</v>
      </c>
      <c r="B32" s="189" t="s">
        <v>281</v>
      </c>
      <c r="C32" s="185" t="s">
        <v>282</v>
      </c>
      <c r="D32" s="181">
        <v>7000000</v>
      </c>
      <c r="E32" s="192"/>
      <c r="F32" s="186"/>
      <c r="G32" s="181">
        <v>7000000</v>
      </c>
      <c r="H32" s="181">
        <v>7000000</v>
      </c>
      <c r="I32" s="182"/>
    </row>
    <row r="33" spans="1:9" ht="22.5" customHeight="1" x14ac:dyDescent="0.15">
      <c r="A33" s="191" t="s">
        <v>276</v>
      </c>
      <c r="B33" s="189" t="s">
        <v>283</v>
      </c>
      <c r="C33" s="185" t="s">
        <v>284</v>
      </c>
      <c r="D33" s="181">
        <v>1000000</v>
      </c>
      <c r="E33" s="192"/>
      <c r="F33" s="186"/>
      <c r="G33" s="181">
        <v>1000000</v>
      </c>
      <c r="H33" s="181">
        <v>1000000</v>
      </c>
      <c r="I33" s="182"/>
    </row>
    <row r="34" spans="1:9" ht="22.5" customHeight="1" x14ac:dyDescent="0.15">
      <c r="A34" s="191" t="s">
        <v>276</v>
      </c>
      <c r="B34" s="189" t="s">
        <v>285</v>
      </c>
      <c r="C34" s="185" t="s">
        <v>267</v>
      </c>
      <c r="D34" s="181">
        <v>4000000</v>
      </c>
      <c r="E34" s="192"/>
      <c r="F34" s="186"/>
      <c r="G34" s="181">
        <v>4000000</v>
      </c>
      <c r="H34" s="181">
        <v>4000000</v>
      </c>
      <c r="I34" s="182"/>
    </row>
    <row r="35" spans="1:9" ht="22.5" customHeight="1" x14ac:dyDescent="0.15">
      <c r="A35" s="191" t="s">
        <v>276</v>
      </c>
      <c r="B35" s="189" t="s">
        <v>286</v>
      </c>
      <c r="C35" s="185" t="s">
        <v>287</v>
      </c>
      <c r="D35" s="181">
        <v>6000000</v>
      </c>
      <c r="E35" s="192"/>
      <c r="F35" s="186"/>
      <c r="G35" s="181">
        <v>6000000</v>
      </c>
      <c r="H35" s="181">
        <v>6000000</v>
      </c>
      <c r="I35" s="182"/>
    </row>
    <row r="36" spans="1:9" ht="22.5" customHeight="1" x14ac:dyDescent="0.15">
      <c r="A36" s="191" t="s">
        <v>276</v>
      </c>
      <c r="B36" s="189" t="s">
        <v>273</v>
      </c>
      <c r="C36" s="185" t="s">
        <v>288</v>
      </c>
      <c r="D36" s="181">
        <v>5500000</v>
      </c>
      <c r="E36" s="192"/>
      <c r="F36" s="186"/>
      <c r="G36" s="181">
        <v>5500000</v>
      </c>
      <c r="H36" s="181">
        <v>5500000</v>
      </c>
      <c r="I36" s="182"/>
    </row>
    <row r="37" spans="1:9" ht="22.5" customHeight="1" x14ac:dyDescent="0.15">
      <c r="A37" s="191" t="s">
        <v>276</v>
      </c>
      <c r="B37" s="189" t="s">
        <v>289</v>
      </c>
      <c r="C37" s="185" t="s">
        <v>290</v>
      </c>
      <c r="D37" s="181">
        <v>11000000</v>
      </c>
      <c r="E37" s="192"/>
      <c r="F37" s="186"/>
      <c r="G37" s="181">
        <v>11000000</v>
      </c>
      <c r="H37" s="181">
        <v>11000000</v>
      </c>
      <c r="I37" s="182"/>
    </row>
    <row r="38" spans="1:9" ht="22.5" customHeight="1" x14ac:dyDescent="0.15">
      <c r="A38" s="191" t="s">
        <v>85</v>
      </c>
      <c r="B38" s="189" t="s">
        <v>293</v>
      </c>
      <c r="C38" s="185" t="s">
        <v>267</v>
      </c>
      <c r="D38" s="181">
        <v>1200000</v>
      </c>
      <c r="E38" s="192"/>
      <c r="F38" s="186"/>
      <c r="G38" s="181">
        <v>1200000</v>
      </c>
      <c r="H38" s="181">
        <v>1200000</v>
      </c>
      <c r="I38" s="182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tabSelected="1" zoomScale="85" zoomScaleNormal="85" workbookViewId="0">
      <selection activeCell="G8" sqref="G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18" t="s">
        <v>12</v>
      </c>
      <c r="B1" s="118"/>
      <c r="C1" s="118"/>
      <c r="D1" s="118"/>
      <c r="E1" s="118"/>
    </row>
    <row r="2" spans="1:5" ht="26.25" thickBot="1" x14ac:dyDescent="0.2">
      <c r="A2" s="15" t="s">
        <v>85</v>
      </c>
      <c r="B2" s="15"/>
      <c r="C2" s="14"/>
      <c r="D2" s="14"/>
      <c r="E2" s="42" t="s">
        <v>38</v>
      </c>
    </row>
    <row r="3" spans="1:5" s="12" customFormat="1" ht="30" customHeight="1" x14ac:dyDescent="0.15">
      <c r="A3" s="123" t="s">
        <v>39</v>
      </c>
      <c r="B3" s="17" t="s">
        <v>40</v>
      </c>
      <c r="C3" s="126" t="s">
        <v>311</v>
      </c>
      <c r="D3" s="127"/>
      <c r="E3" s="128"/>
    </row>
    <row r="4" spans="1:5" s="12" customFormat="1" ht="30" customHeight="1" x14ac:dyDescent="0.15">
      <c r="A4" s="124"/>
      <c r="B4" s="18" t="s">
        <v>41</v>
      </c>
      <c r="C4" s="11">
        <v>4879000</v>
      </c>
      <c r="D4" s="19" t="s">
        <v>42</v>
      </c>
      <c r="E4" s="16">
        <v>4600000</v>
      </c>
    </row>
    <row r="5" spans="1:5" s="12" customFormat="1" ht="30" customHeight="1" x14ac:dyDescent="0.15">
      <c r="A5" s="124"/>
      <c r="B5" s="18" t="s">
        <v>43</v>
      </c>
      <c r="C5" s="9">
        <f>(+E5/C4)*100%</f>
        <v>0.94281615085058412</v>
      </c>
      <c r="D5" s="19" t="s">
        <v>18</v>
      </c>
      <c r="E5" s="16">
        <v>4600000</v>
      </c>
    </row>
    <row r="6" spans="1:5" s="12" customFormat="1" ht="30" customHeight="1" x14ac:dyDescent="0.15">
      <c r="A6" s="124"/>
      <c r="B6" s="18" t="s">
        <v>17</v>
      </c>
      <c r="C6" s="20" t="s">
        <v>312</v>
      </c>
      <c r="D6" s="19" t="s">
        <v>67</v>
      </c>
      <c r="E6" s="13" t="s">
        <v>313</v>
      </c>
    </row>
    <row r="7" spans="1:5" s="12" customFormat="1" ht="30" customHeight="1" x14ac:dyDescent="0.15">
      <c r="A7" s="124"/>
      <c r="B7" s="18" t="s">
        <v>44</v>
      </c>
      <c r="C7" s="20" t="s">
        <v>86</v>
      </c>
      <c r="D7" s="19" t="s">
        <v>45</v>
      </c>
      <c r="E7" s="13" t="s">
        <v>209</v>
      </c>
    </row>
    <row r="8" spans="1:5" s="12" customFormat="1" ht="30" customHeight="1" x14ac:dyDescent="0.15">
      <c r="A8" s="124"/>
      <c r="B8" s="18" t="s">
        <v>46</v>
      </c>
      <c r="C8" s="20" t="s">
        <v>157</v>
      </c>
      <c r="D8" s="19" t="s">
        <v>20</v>
      </c>
      <c r="E8" s="21" t="s">
        <v>314</v>
      </c>
    </row>
    <row r="9" spans="1:5" s="12" customFormat="1" ht="30" customHeight="1" thickBot="1" x14ac:dyDescent="0.2">
      <c r="A9" s="125"/>
      <c r="B9" s="22" t="s">
        <v>47</v>
      </c>
      <c r="C9" s="23" t="s">
        <v>87</v>
      </c>
      <c r="D9" s="24" t="s">
        <v>48</v>
      </c>
      <c r="E9" s="25" t="s">
        <v>315</v>
      </c>
    </row>
    <row r="10" spans="1:5" ht="30" customHeight="1" x14ac:dyDescent="0.15">
      <c r="A10" s="123" t="s">
        <v>39</v>
      </c>
      <c r="B10" s="17" t="s">
        <v>40</v>
      </c>
      <c r="C10" s="126" t="s">
        <v>316</v>
      </c>
      <c r="D10" s="127"/>
      <c r="E10" s="128"/>
    </row>
    <row r="11" spans="1:5" ht="30" customHeight="1" x14ac:dyDescent="0.15">
      <c r="A11" s="124"/>
      <c r="B11" s="18" t="s">
        <v>41</v>
      </c>
      <c r="C11" s="11">
        <v>2000000</v>
      </c>
      <c r="D11" s="19" t="s">
        <v>42</v>
      </c>
      <c r="E11" s="16">
        <v>1900000</v>
      </c>
    </row>
    <row r="12" spans="1:5" ht="30" customHeight="1" x14ac:dyDescent="0.15">
      <c r="A12" s="124"/>
      <c r="B12" s="18" t="s">
        <v>43</v>
      </c>
      <c r="C12" s="9">
        <f>(+E12/C11)*100%</f>
        <v>0.95</v>
      </c>
      <c r="D12" s="19" t="s">
        <v>18</v>
      </c>
      <c r="E12" s="16">
        <v>1900000</v>
      </c>
    </row>
    <row r="13" spans="1:5" ht="30" customHeight="1" x14ac:dyDescent="0.15">
      <c r="A13" s="124"/>
      <c r="B13" s="18" t="s">
        <v>17</v>
      </c>
      <c r="C13" s="10" t="s">
        <v>317</v>
      </c>
      <c r="D13" s="19" t="s">
        <v>67</v>
      </c>
      <c r="E13" s="13" t="s">
        <v>318</v>
      </c>
    </row>
    <row r="14" spans="1:5" ht="30" customHeight="1" x14ac:dyDescent="0.15">
      <c r="A14" s="124"/>
      <c r="B14" s="18" t="s">
        <v>44</v>
      </c>
      <c r="C14" s="20" t="s">
        <v>86</v>
      </c>
      <c r="D14" s="19" t="s">
        <v>45</v>
      </c>
      <c r="E14" s="13" t="s">
        <v>181</v>
      </c>
    </row>
    <row r="15" spans="1:5" ht="30" customHeight="1" x14ac:dyDescent="0.15">
      <c r="A15" s="124"/>
      <c r="B15" s="18" t="s">
        <v>46</v>
      </c>
      <c r="C15" s="20" t="s">
        <v>157</v>
      </c>
      <c r="D15" s="19" t="s">
        <v>20</v>
      </c>
      <c r="E15" s="21" t="s">
        <v>174</v>
      </c>
    </row>
    <row r="16" spans="1:5" ht="30" customHeight="1" thickBot="1" x14ac:dyDescent="0.2">
      <c r="A16" s="125"/>
      <c r="B16" s="22" t="s">
        <v>47</v>
      </c>
      <c r="C16" s="23" t="s">
        <v>87</v>
      </c>
      <c r="D16" s="24" t="s">
        <v>48</v>
      </c>
      <c r="E16" s="25" t="s">
        <v>319</v>
      </c>
    </row>
    <row r="17" spans="1:5" s="12" customFormat="1" ht="30" customHeight="1" x14ac:dyDescent="0.15">
      <c r="A17" s="123" t="s">
        <v>39</v>
      </c>
      <c r="B17" s="17" t="s">
        <v>40</v>
      </c>
      <c r="C17" s="126" t="s">
        <v>320</v>
      </c>
      <c r="D17" s="127"/>
      <c r="E17" s="128"/>
    </row>
    <row r="18" spans="1:5" s="12" customFormat="1" ht="30" customHeight="1" x14ac:dyDescent="0.15">
      <c r="A18" s="124"/>
      <c r="B18" s="18" t="s">
        <v>41</v>
      </c>
      <c r="C18" s="11">
        <v>15300000</v>
      </c>
      <c r="D18" s="19" t="s">
        <v>42</v>
      </c>
      <c r="E18" s="16">
        <v>13770000</v>
      </c>
    </row>
    <row r="19" spans="1:5" s="12" customFormat="1" ht="30" customHeight="1" x14ac:dyDescent="0.15">
      <c r="A19" s="124"/>
      <c r="B19" s="18" t="s">
        <v>43</v>
      </c>
      <c r="C19" s="9">
        <f>(+E19/C18)*100%</f>
        <v>0.9</v>
      </c>
      <c r="D19" s="19" t="s">
        <v>18</v>
      </c>
      <c r="E19" s="16">
        <v>13770000</v>
      </c>
    </row>
    <row r="20" spans="1:5" s="12" customFormat="1" ht="30" customHeight="1" x14ac:dyDescent="0.15">
      <c r="A20" s="124"/>
      <c r="B20" s="18" t="s">
        <v>17</v>
      </c>
      <c r="C20" s="10" t="s">
        <v>321</v>
      </c>
      <c r="D20" s="19" t="s">
        <v>67</v>
      </c>
      <c r="E20" s="10" t="s">
        <v>323</v>
      </c>
    </row>
    <row r="21" spans="1:5" s="12" customFormat="1" ht="30" customHeight="1" x14ac:dyDescent="0.15">
      <c r="A21" s="124"/>
      <c r="B21" s="18" t="s">
        <v>44</v>
      </c>
      <c r="C21" s="20" t="s">
        <v>86</v>
      </c>
      <c r="D21" s="19" t="s">
        <v>45</v>
      </c>
      <c r="E21" s="13" t="s">
        <v>322</v>
      </c>
    </row>
    <row r="22" spans="1:5" s="12" customFormat="1" ht="30" customHeight="1" x14ac:dyDescent="0.15">
      <c r="A22" s="124"/>
      <c r="B22" s="18" t="s">
        <v>46</v>
      </c>
      <c r="C22" s="20" t="s">
        <v>324</v>
      </c>
      <c r="D22" s="19" t="s">
        <v>20</v>
      </c>
      <c r="E22" s="21" t="s">
        <v>325</v>
      </c>
    </row>
    <row r="23" spans="1:5" s="12" customFormat="1" ht="30" customHeight="1" thickBot="1" x14ac:dyDescent="0.2">
      <c r="A23" s="125"/>
      <c r="B23" s="22" t="s">
        <v>47</v>
      </c>
      <c r="C23" s="23" t="s">
        <v>87</v>
      </c>
      <c r="D23" s="24" t="s">
        <v>48</v>
      </c>
      <c r="E23" s="25" t="s">
        <v>326</v>
      </c>
    </row>
    <row r="24" spans="1:5" s="12" customFormat="1" ht="30" customHeight="1" x14ac:dyDescent="0.15">
      <c r="A24" s="123" t="s">
        <v>39</v>
      </c>
      <c r="B24" s="17" t="s">
        <v>40</v>
      </c>
      <c r="C24" s="126" t="s">
        <v>327</v>
      </c>
      <c r="D24" s="127"/>
      <c r="E24" s="128"/>
    </row>
    <row r="25" spans="1:5" s="12" customFormat="1" ht="30" customHeight="1" x14ac:dyDescent="0.15">
      <c r="A25" s="124"/>
      <c r="B25" s="18" t="s">
        <v>41</v>
      </c>
      <c r="C25" s="11">
        <v>4400000</v>
      </c>
      <c r="D25" s="19" t="s">
        <v>42</v>
      </c>
      <c r="E25" s="16">
        <v>4030000</v>
      </c>
    </row>
    <row r="26" spans="1:5" s="12" customFormat="1" ht="30" customHeight="1" x14ac:dyDescent="0.15">
      <c r="A26" s="124"/>
      <c r="B26" s="18" t="s">
        <v>43</v>
      </c>
      <c r="C26" s="9">
        <f>(+E26/C25)*100%</f>
        <v>0.91590909090909089</v>
      </c>
      <c r="D26" s="19" t="s">
        <v>18</v>
      </c>
      <c r="E26" s="16">
        <v>4030000</v>
      </c>
    </row>
    <row r="27" spans="1:5" s="12" customFormat="1" ht="30" customHeight="1" x14ac:dyDescent="0.15">
      <c r="A27" s="124"/>
      <c r="B27" s="18" t="s">
        <v>17</v>
      </c>
      <c r="C27" s="10" t="s">
        <v>184</v>
      </c>
      <c r="D27" s="19" t="s">
        <v>67</v>
      </c>
      <c r="E27" s="13" t="s">
        <v>329</v>
      </c>
    </row>
    <row r="28" spans="1:5" s="12" customFormat="1" ht="30" customHeight="1" x14ac:dyDescent="0.15">
      <c r="A28" s="124"/>
      <c r="B28" s="18" t="s">
        <v>44</v>
      </c>
      <c r="C28" s="20" t="s">
        <v>86</v>
      </c>
      <c r="D28" s="19" t="s">
        <v>45</v>
      </c>
      <c r="E28" s="13" t="s">
        <v>328</v>
      </c>
    </row>
    <row r="29" spans="1:5" s="12" customFormat="1" ht="30" customHeight="1" x14ac:dyDescent="0.15">
      <c r="A29" s="124"/>
      <c r="B29" s="18" t="s">
        <v>46</v>
      </c>
      <c r="C29" s="20" t="s">
        <v>157</v>
      </c>
      <c r="D29" s="19" t="s">
        <v>20</v>
      </c>
      <c r="E29" s="21" t="s">
        <v>330</v>
      </c>
    </row>
    <row r="30" spans="1:5" s="12" customFormat="1" ht="30" customHeight="1" thickBot="1" x14ac:dyDescent="0.2">
      <c r="A30" s="125"/>
      <c r="B30" s="22" t="s">
        <v>47</v>
      </c>
      <c r="C30" s="23" t="s">
        <v>87</v>
      </c>
      <c r="D30" s="24" t="s">
        <v>48</v>
      </c>
      <c r="E30" s="25" t="s">
        <v>331</v>
      </c>
    </row>
    <row r="31" spans="1:5" s="12" customFormat="1" ht="30" customHeight="1" x14ac:dyDescent="0.15">
      <c r="A31" s="123" t="s">
        <v>39</v>
      </c>
      <c r="B31" s="17" t="s">
        <v>40</v>
      </c>
      <c r="C31" s="126" t="s">
        <v>332</v>
      </c>
      <c r="D31" s="127"/>
      <c r="E31" s="128"/>
    </row>
    <row r="32" spans="1:5" s="12" customFormat="1" ht="30" customHeight="1" x14ac:dyDescent="0.15">
      <c r="A32" s="124"/>
      <c r="B32" s="18" t="s">
        <v>41</v>
      </c>
      <c r="C32" s="11">
        <v>4200000</v>
      </c>
      <c r="D32" s="19" t="s">
        <v>42</v>
      </c>
      <c r="E32" s="16">
        <v>4000000</v>
      </c>
    </row>
    <row r="33" spans="1:5" s="12" customFormat="1" ht="30" customHeight="1" x14ac:dyDescent="0.15">
      <c r="A33" s="124"/>
      <c r="B33" s="18" t="s">
        <v>43</v>
      </c>
      <c r="C33" s="9">
        <f>(+E33/C32)*100%</f>
        <v>0.95238095238095233</v>
      </c>
      <c r="D33" s="19" t="s">
        <v>18</v>
      </c>
      <c r="E33" s="16">
        <v>4000000</v>
      </c>
    </row>
    <row r="34" spans="1:5" s="12" customFormat="1" ht="30" customHeight="1" x14ac:dyDescent="0.15">
      <c r="A34" s="124"/>
      <c r="B34" s="18" t="s">
        <v>17</v>
      </c>
      <c r="C34" s="10" t="s">
        <v>184</v>
      </c>
      <c r="D34" s="19" t="s">
        <v>67</v>
      </c>
      <c r="E34" s="13" t="s">
        <v>333</v>
      </c>
    </row>
    <row r="35" spans="1:5" s="12" customFormat="1" ht="30" customHeight="1" x14ac:dyDescent="0.15">
      <c r="A35" s="124"/>
      <c r="B35" s="18" t="s">
        <v>44</v>
      </c>
      <c r="C35" s="20" t="s">
        <v>86</v>
      </c>
      <c r="D35" s="19" t="s">
        <v>45</v>
      </c>
      <c r="E35" s="13" t="s">
        <v>254</v>
      </c>
    </row>
    <row r="36" spans="1:5" s="12" customFormat="1" ht="30" customHeight="1" x14ac:dyDescent="0.15">
      <c r="A36" s="124"/>
      <c r="B36" s="18" t="s">
        <v>46</v>
      </c>
      <c r="C36" s="20" t="s">
        <v>165</v>
      </c>
      <c r="D36" s="19" t="s">
        <v>20</v>
      </c>
      <c r="E36" s="21" t="s">
        <v>175</v>
      </c>
    </row>
    <row r="37" spans="1:5" s="12" customFormat="1" ht="30" customHeight="1" thickBot="1" x14ac:dyDescent="0.2">
      <c r="A37" s="125"/>
      <c r="B37" s="22" t="s">
        <v>47</v>
      </c>
      <c r="C37" s="23" t="s">
        <v>87</v>
      </c>
      <c r="D37" s="24" t="s">
        <v>48</v>
      </c>
      <c r="E37" s="25" t="s">
        <v>334</v>
      </c>
    </row>
    <row r="38" spans="1:5" s="12" customFormat="1" ht="30" customHeight="1" x14ac:dyDescent="0.15">
      <c r="A38" s="123" t="s">
        <v>39</v>
      </c>
      <c r="B38" s="17" t="s">
        <v>40</v>
      </c>
      <c r="C38" s="129" t="s">
        <v>335</v>
      </c>
      <c r="D38" s="130"/>
      <c r="E38" s="131"/>
    </row>
    <row r="39" spans="1:5" s="12" customFormat="1" ht="30" customHeight="1" x14ac:dyDescent="0.15">
      <c r="A39" s="124"/>
      <c r="B39" s="18" t="s">
        <v>41</v>
      </c>
      <c r="C39" s="11">
        <v>1050000</v>
      </c>
      <c r="D39" s="19" t="s">
        <v>42</v>
      </c>
      <c r="E39" s="16">
        <v>1000000</v>
      </c>
    </row>
    <row r="40" spans="1:5" s="12" customFormat="1" ht="30" customHeight="1" x14ac:dyDescent="0.15">
      <c r="A40" s="124"/>
      <c r="B40" s="18" t="s">
        <v>43</v>
      </c>
      <c r="C40" s="9">
        <f>(+E40/C39)*100%</f>
        <v>0.95238095238095233</v>
      </c>
      <c r="D40" s="19" t="s">
        <v>18</v>
      </c>
      <c r="E40" s="16">
        <v>1000000</v>
      </c>
    </row>
    <row r="41" spans="1:5" s="12" customFormat="1" ht="30" customHeight="1" x14ac:dyDescent="0.15">
      <c r="A41" s="124"/>
      <c r="B41" s="18" t="s">
        <v>17</v>
      </c>
      <c r="C41" s="10" t="s">
        <v>181</v>
      </c>
      <c r="D41" s="19" t="s">
        <v>67</v>
      </c>
      <c r="E41" s="13" t="s">
        <v>254</v>
      </c>
    </row>
    <row r="42" spans="1:5" s="12" customFormat="1" ht="30" customHeight="1" x14ac:dyDescent="0.15">
      <c r="A42" s="124"/>
      <c r="B42" s="18" t="s">
        <v>44</v>
      </c>
      <c r="C42" s="20" t="s">
        <v>86</v>
      </c>
      <c r="D42" s="19" t="s">
        <v>45</v>
      </c>
      <c r="E42" s="13" t="s">
        <v>336</v>
      </c>
    </row>
    <row r="43" spans="1:5" s="12" customFormat="1" ht="30" customHeight="1" x14ac:dyDescent="0.15">
      <c r="A43" s="124"/>
      <c r="B43" s="18" t="s">
        <v>46</v>
      </c>
      <c r="C43" s="20" t="s">
        <v>157</v>
      </c>
      <c r="D43" s="19" t="s">
        <v>20</v>
      </c>
      <c r="E43" s="21" t="s">
        <v>337</v>
      </c>
    </row>
    <row r="44" spans="1:5" s="12" customFormat="1" ht="30" customHeight="1" thickBot="1" x14ac:dyDescent="0.2">
      <c r="A44" s="125"/>
      <c r="B44" s="22" t="s">
        <v>47</v>
      </c>
      <c r="C44" s="23" t="s">
        <v>87</v>
      </c>
      <c r="D44" s="24" t="s">
        <v>48</v>
      </c>
      <c r="E44" s="25" t="s">
        <v>338</v>
      </c>
    </row>
    <row r="45" spans="1:5" s="12" customFormat="1" ht="30" customHeight="1" x14ac:dyDescent="0.15">
      <c r="A45" s="123" t="s">
        <v>39</v>
      </c>
      <c r="B45" s="17" t="s">
        <v>40</v>
      </c>
      <c r="C45" s="126" t="s">
        <v>339</v>
      </c>
      <c r="D45" s="127"/>
      <c r="E45" s="128"/>
    </row>
    <row r="46" spans="1:5" s="12" customFormat="1" ht="30" customHeight="1" x14ac:dyDescent="0.15">
      <c r="A46" s="124"/>
      <c r="B46" s="18" t="s">
        <v>41</v>
      </c>
      <c r="C46" s="11">
        <v>18480000</v>
      </c>
      <c r="D46" s="19" t="s">
        <v>42</v>
      </c>
      <c r="E46" s="16">
        <v>17600000</v>
      </c>
    </row>
    <row r="47" spans="1:5" s="12" customFormat="1" ht="30" customHeight="1" x14ac:dyDescent="0.15">
      <c r="A47" s="124"/>
      <c r="B47" s="18" t="s">
        <v>43</v>
      </c>
      <c r="C47" s="9">
        <f>(+E47/C46)*100%</f>
        <v>0.95238095238095233</v>
      </c>
      <c r="D47" s="19" t="s">
        <v>18</v>
      </c>
      <c r="E47" s="16">
        <v>17600000</v>
      </c>
    </row>
    <row r="48" spans="1:5" s="12" customFormat="1" ht="30" customHeight="1" x14ac:dyDescent="0.15">
      <c r="A48" s="124"/>
      <c r="B48" s="18" t="s">
        <v>17</v>
      </c>
      <c r="C48" s="10" t="s">
        <v>340</v>
      </c>
      <c r="D48" s="19" t="s">
        <v>67</v>
      </c>
      <c r="E48" s="13" t="s">
        <v>254</v>
      </c>
    </row>
    <row r="49" spans="1:5" s="12" customFormat="1" ht="30" customHeight="1" x14ac:dyDescent="0.15">
      <c r="A49" s="124"/>
      <c r="B49" s="18" t="s">
        <v>44</v>
      </c>
      <c r="C49" s="20" t="s">
        <v>86</v>
      </c>
      <c r="D49" s="19" t="s">
        <v>45</v>
      </c>
      <c r="E49" s="13" t="s">
        <v>336</v>
      </c>
    </row>
    <row r="50" spans="1:5" s="12" customFormat="1" ht="30" customHeight="1" x14ac:dyDescent="0.15">
      <c r="A50" s="124"/>
      <c r="B50" s="18" t="s">
        <v>46</v>
      </c>
      <c r="C50" s="20" t="s">
        <v>341</v>
      </c>
      <c r="D50" s="19" t="s">
        <v>20</v>
      </c>
      <c r="E50" s="21" t="s">
        <v>342</v>
      </c>
    </row>
    <row r="51" spans="1:5" s="12" customFormat="1" ht="30" customHeight="1" thickBot="1" x14ac:dyDescent="0.2">
      <c r="A51" s="125"/>
      <c r="B51" s="22" t="s">
        <v>47</v>
      </c>
      <c r="C51" s="23" t="s">
        <v>87</v>
      </c>
      <c r="D51" s="24" t="s">
        <v>48</v>
      </c>
      <c r="E51" s="25" t="s">
        <v>343</v>
      </c>
    </row>
    <row r="52" spans="1:5" s="12" customFormat="1" ht="30" customHeight="1" x14ac:dyDescent="0.15">
      <c r="A52" s="123" t="s">
        <v>39</v>
      </c>
      <c r="B52" s="17" t="s">
        <v>40</v>
      </c>
      <c r="C52" s="126" t="s">
        <v>344</v>
      </c>
      <c r="D52" s="127"/>
      <c r="E52" s="128"/>
    </row>
    <row r="53" spans="1:5" s="12" customFormat="1" ht="30" customHeight="1" x14ac:dyDescent="0.15">
      <c r="A53" s="124"/>
      <c r="B53" s="18" t="s">
        <v>41</v>
      </c>
      <c r="C53" s="11">
        <v>6300000</v>
      </c>
      <c r="D53" s="19" t="s">
        <v>42</v>
      </c>
      <c r="E53" s="16">
        <v>6000000</v>
      </c>
    </row>
    <row r="54" spans="1:5" s="12" customFormat="1" ht="30" customHeight="1" x14ac:dyDescent="0.15">
      <c r="A54" s="124"/>
      <c r="B54" s="18" t="s">
        <v>43</v>
      </c>
      <c r="C54" s="9">
        <f>(+E54/C53)*100%</f>
        <v>0.95238095238095233</v>
      </c>
      <c r="D54" s="19" t="s">
        <v>18</v>
      </c>
      <c r="E54" s="16">
        <v>6000000</v>
      </c>
    </row>
    <row r="55" spans="1:5" s="12" customFormat="1" ht="30" customHeight="1" x14ac:dyDescent="0.15">
      <c r="A55" s="124"/>
      <c r="B55" s="18" t="s">
        <v>17</v>
      </c>
      <c r="C55" s="10" t="s">
        <v>272</v>
      </c>
      <c r="D55" s="19" t="s">
        <v>67</v>
      </c>
      <c r="E55" s="13" t="s">
        <v>336</v>
      </c>
    </row>
    <row r="56" spans="1:5" s="12" customFormat="1" ht="30" customHeight="1" x14ac:dyDescent="0.15">
      <c r="A56" s="124"/>
      <c r="B56" s="18" t="s">
        <v>44</v>
      </c>
      <c r="C56" s="20" t="s">
        <v>86</v>
      </c>
      <c r="D56" s="19" t="s">
        <v>45</v>
      </c>
      <c r="E56" s="13" t="s">
        <v>336</v>
      </c>
    </row>
    <row r="57" spans="1:5" s="12" customFormat="1" ht="30" customHeight="1" x14ac:dyDescent="0.15">
      <c r="A57" s="124"/>
      <c r="B57" s="18" t="s">
        <v>46</v>
      </c>
      <c r="C57" s="20" t="s">
        <v>167</v>
      </c>
      <c r="D57" s="19" t="s">
        <v>20</v>
      </c>
      <c r="E57" s="21" t="s">
        <v>345</v>
      </c>
    </row>
    <row r="58" spans="1:5" s="12" customFormat="1" ht="30" customHeight="1" thickBot="1" x14ac:dyDescent="0.2">
      <c r="A58" s="125"/>
      <c r="B58" s="22" t="s">
        <v>47</v>
      </c>
      <c r="C58" s="23" t="s">
        <v>87</v>
      </c>
      <c r="D58" s="24" t="s">
        <v>48</v>
      </c>
      <c r="E58" s="25" t="s">
        <v>346</v>
      </c>
    </row>
    <row r="59" spans="1:5" s="12" customFormat="1" ht="30" customHeight="1" x14ac:dyDescent="0.15">
      <c r="A59" s="123" t="s">
        <v>39</v>
      </c>
      <c r="B59" s="17" t="s">
        <v>40</v>
      </c>
      <c r="C59" s="126" t="s">
        <v>347</v>
      </c>
      <c r="D59" s="127"/>
      <c r="E59" s="128"/>
    </row>
    <row r="60" spans="1:5" s="12" customFormat="1" ht="30" customHeight="1" x14ac:dyDescent="0.15">
      <c r="A60" s="124"/>
      <c r="B60" s="18" t="s">
        <v>41</v>
      </c>
      <c r="C60" s="11">
        <v>2910000</v>
      </c>
      <c r="D60" s="19" t="s">
        <v>42</v>
      </c>
      <c r="E60" s="16">
        <v>2761000</v>
      </c>
    </row>
    <row r="61" spans="1:5" s="12" customFormat="1" ht="30" customHeight="1" x14ac:dyDescent="0.15">
      <c r="A61" s="124"/>
      <c r="B61" s="18" t="s">
        <v>43</v>
      </c>
      <c r="C61" s="9">
        <f>(+E61/C60)*100%</f>
        <v>0.94879725085910649</v>
      </c>
      <c r="D61" s="19" t="s">
        <v>18</v>
      </c>
      <c r="E61" s="16">
        <v>2761000</v>
      </c>
    </row>
    <row r="62" spans="1:5" s="12" customFormat="1" ht="30" customHeight="1" x14ac:dyDescent="0.15">
      <c r="A62" s="124"/>
      <c r="B62" s="18" t="s">
        <v>17</v>
      </c>
      <c r="C62" s="10" t="s">
        <v>348</v>
      </c>
      <c r="D62" s="19" t="s">
        <v>67</v>
      </c>
      <c r="E62" s="13" t="s">
        <v>349</v>
      </c>
    </row>
    <row r="63" spans="1:5" s="12" customFormat="1" ht="30" customHeight="1" x14ac:dyDescent="0.15">
      <c r="A63" s="124"/>
      <c r="B63" s="18" t="s">
        <v>44</v>
      </c>
      <c r="C63" s="20" t="s">
        <v>86</v>
      </c>
      <c r="D63" s="19" t="s">
        <v>45</v>
      </c>
      <c r="E63" s="13" t="s">
        <v>350</v>
      </c>
    </row>
    <row r="64" spans="1:5" s="12" customFormat="1" ht="30" customHeight="1" x14ac:dyDescent="0.15">
      <c r="A64" s="124"/>
      <c r="B64" s="18" t="s">
        <v>46</v>
      </c>
      <c r="C64" s="20" t="s">
        <v>167</v>
      </c>
      <c r="D64" s="19" t="s">
        <v>20</v>
      </c>
      <c r="E64" s="21" t="s">
        <v>351</v>
      </c>
    </row>
    <row r="65" spans="1:5" s="12" customFormat="1" ht="30" customHeight="1" thickBot="1" x14ac:dyDescent="0.2">
      <c r="A65" s="125"/>
      <c r="B65" s="22" t="s">
        <v>47</v>
      </c>
      <c r="C65" s="23" t="s">
        <v>87</v>
      </c>
      <c r="D65" s="24" t="s">
        <v>48</v>
      </c>
      <c r="E65" s="25" t="s">
        <v>352</v>
      </c>
    </row>
    <row r="66" spans="1:5" s="12" customFormat="1" ht="30" customHeight="1" x14ac:dyDescent="0.15">
      <c r="A66" s="123" t="s">
        <v>39</v>
      </c>
      <c r="B66" s="17" t="s">
        <v>40</v>
      </c>
      <c r="C66" s="129" t="s">
        <v>353</v>
      </c>
      <c r="D66" s="130"/>
      <c r="E66" s="131"/>
    </row>
    <row r="67" spans="1:5" s="12" customFormat="1" ht="30" customHeight="1" x14ac:dyDescent="0.15">
      <c r="A67" s="124"/>
      <c r="B67" s="18" t="s">
        <v>41</v>
      </c>
      <c r="C67" s="11">
        <v>6300000</v>
      </c>
      <c r="D67" s="19" t="s">
        <v>42</v>
      </c>
      <c r="E67" s="16">
        <v>6000000</v>
      </c>
    </row>
    <row r="68" spans="1:5" s="12" customFormat="1" ht="30" customHeight="1" x14ac:dyDescent="0.15">
      <c r="A68" s="124"/>
      <c r="B68" s="18" t="s">
        <v>43</v>
      </c>
      <c r="C68" s="9">
        <f>(+E68/C67)*100%</f>
        <v>0.95238095238095233</v>
      </c>
      <c r="D68" s="19" t="s">
        <v>18</v>
      </c>
      <c r="E68" s="16">
        <v>6000000</v>
      </c>
    </row>
    <row r="69" spans="1:5" s="12" customFormat="1" ht="30" customHeight="1" x14ac:dyDescent="0.15">
      <c r="A69" s="124"/>
      <c r="B69" s="18" t="s">
        <v>17</v>
      </c>
      <c r="C69" s="10" t="s">
        <v>194</v>
      </c>
      <c r="D69" s="19" t="s">
        <v>67</v>
      </c>
      <c r="E69" s="13" t="s">
        <v>354</v>
      </c>
    </row>
    <row r="70" spans="1:5" s="12" customFormat="1" ht="30" customHeight="1" x14ac:dyDescent="0.15">
      <c r="A70" s="124"/>
      <c r="B70" s="18" t="s">
        <v>44</v>
      </c>
      <c r="C70" s="20" t="s">
        <v>86</v>
      </c>
      <c r="D70" s="19" t="s">
        <v>45</v>
      </c>
      <c r="E70" s="13" t="s">
        <v>336</v>
      </c>
    </row>
    <row r="71" spans="1:5" s="12" customFormat="1" ht="30" customHeight="1" x14ac:dyDescent="0.15">
      <c r="A71" s="124"/>
      <c r="B71" s="18" t="s">
        <v>46</v>
      </c>
      <c r="C71" s="20" t="s">
        <v>157</v>
      </c>
      <c r="D71" s="19" t="s">
        <v>20</v>
      </c>
      <c r="E71" s="21" t="s">
        <v>355</v>
      </c>
    </row>
    <row r="72" spans="1:5" s="12" customFormat="1" ht="30" customHeight="1" thickBot="1" x14ac:dyDescent="0.2">
      <c r="A72" s="125"/>
      <c r="B72" s="22" t="s">
        <v>47</v>
      </c>
      <c r="C72" s="23" t="s">
        <v>87</v>
      </c>
      <c r="D72" s="24" t="s">
        <v>48</v>
      </c>
      <c r="E72" s="25" t="s">
        <v>356</v>
      </c>
    </row>
    <row r="73" spans="1:5" s="12" customFormat="1" ht="30" customHeight="1" x14ac:dyDescent="0.15">
      <c r="A73" s="123" t="s">
        <v>39</v>
      </c>
      <c r="B73" s="17" t="s">
        <v>40</v>
      </c>
      <c r="C73" s="126" t="s">
        <v>357</v>
      </c>
      <c r="D73" s="127"/>
      <c r="E73" s="128"/>
    </row>
    <row r="74" spans="1:5" s="12" customFormat="1" ht="30" customHeight="1" x14ac:dyDescent="0.15">
      <c r="A74" s="124"/>
      <c r="B74" s="18" t="s">
        <v>41</v>
      </c>
      <c r="C74" s="11">
        <v>7350000</v>
      </c>
      <c r="D74" s="19" t="s">
        <v>42</v>
      </c>
      <c r="E74" s="16">
        <v>7000000</v>
      </c>
    </row>
    <row r="75" spans="1:5" s="12" customFormat="1" ht="30" customHeight="1" x14ac:dyDescent="0.15">
      <c r="A75" s="124"/>
      <c r="B75" s="18" t="s">
        <v>43</v>
      </c>
      <c r="C75" s="9">
        <f>(+E75/C74)*100%</f>
        <v>0.95238095238095233</v>
      </c>
      <c r="D75" s="19" t="s">
        <v>18</v>
      </c>
      <c r="E75" s="16">
        <v>7000000</v>
      </c>
    </row>
    <row r="76" spans="1:5" s="12" customFormat="1" ht="30" customHeight="1" x14ac:dyDescent="0.15">
      <c r="A76" s="124"/>
      <c r="B76" s="18" t="s">
        <v>17</v>
      </c>
      <c r="C76" s="10" t="s">
        <v>194</v>
      </c>
      <c r="D76" s="19" t="s">
        <v>67</v>
      </c>
      <c r="E76" s="13" t="s">
        <v>358</v>
      </c>
    </row>
    <row r="77" spans="1:5" s="12" customFormat="1" ht="30" customHeight="1" x14ac:dyDescent="0.15">
      <c r="A77" s="124"/>
      <c r="B77" s="18" t="s">
        <v>44</v>
      </c>
      <c r="C77" s="20" t="s">
        <v>359</v>
      </c>
      <c r="D77" s="19" t="s">
        <v>45</v>
      </c>
      <c r="E77" s="13" t="s">
        <v>254</v>
      </c>
    </row>
    <row r="78" spans="1:5" s="12" customFormat="1" ht="30" customHeight="1" x14ac:dyDescent="0.15">
      <c r="A78" s="124"/>
      <c r="B78" s="18" t="s">
        <v>46</v>
      </c>
      <c r="C78" s="20" t="s">
        <v>360</v>
      </c>
      <c r="D78" s="19" t="s">
        <v>20</v>
      </c>
      <c r="E78" s="21" t="s">
        <v>362</v>
      </c>
    </row>
    <row r="79" spans="1:5" s="12" customFormat="1" ht="30" customHeight="1" thickBot="1" x14ac:dyDescent="0.2">
      <c r="A79" s="125"/>
      <c r="B79" s="22" t="s">
        <v>47</v>
      </c>
      <c r="C79" s="23" t="s">
        <v>361</v>
      </c>
      <c r="D79" s="24" t="s">
        <v>48</v>
      </c>
      <c r="E79" s="25" t="s">
        <v>363</v>
      </c>
    </row>
    <row r="80" spans="1:5" s="12" customFormat="1" ht="30" customHeight="1" x14ac:dyDescent="0.15">
      <c r="A80" s="123" t="s">
        <v>39</v>
      </c>
      <c r="B80" s="17" t="s">
        <v>40</v>
      </c>
      <c r="C80" s="126" t="s">
        <v>364</v>
      </c>
      <c r="D80" s="127"/>
      <c r="E80" s="128"/>
    </row>
    <row r="81" spans="1:5" s="12" customFormat="1" ht="30" customHeight="1" x14ac:dyDescent="0.15">
      <c r="A81" s="124"/>
      <c r="B81" s="18" t="s">
        <v>41</v>
      </c>
      <c r="C81" s="11">
        <v>5775000</v>
      </c>
      <c r="D81" s="19" t="s">
        <v>42</v>
      </c>
      <c r="E81" s="16">
        <v>5500000</v>
      </c>
    </row>
    <row r="82" spans="1:5" s="12" customFormat="1" ht="30" customHeight="1" x14ac:dyDescent="0.15">
      <c r="A82" s="124"/>
      <c r="B82" s="18" t="s">
        <v>43</v>
      </c>
      <c r="C82" s="9">
        <f>(+E82/C81)*100%</f>
        <v>0.95238095238095233</v>
      </c>
      <c r="D82" s="19" t="s">
        <v>18</v>
      </c>
      <c r="E82" s="16">
        <v>5500000</v>
      </c>
    </row>
    <row r="83" spans="1:5" s="12" customFormat="1" ht="30" customHeight="1" x14ac:dyDescent="0.15">
      <c r="A83" s="124"/>
      <c r="B83" s="18" t="s">
        <v>17</v>
      </c>
      <c r="C83" s="10" t="s">
        <v>348</v>
      </c>
      <c r="D83" s="19" t="s">
        <v>67</v>
      </c>
      <c r="E83" s="13" t="s">
        <v>254</v>
      </c>
    </row>
    <row r="84" spans="1:5" s="12" customFormat="1" ht="30" customHeight="1" x14ac:dyDescent="0.15">
      <c r="A84" s="124"/>
      <c r="B84" s="18" t="s">
        <v>44</v>
      </c>
      <c r="C84" s="20" t="s">
        <v>86</v>
      </c>
      <c r="D84" s="19" t="s">
        <v>45</v>
      </c>
      <c r="E84" s="13" t="s">
        <v>365</v>
      </c>
    </row>
    <row r="85" spans="1:5" s="12" customFormat="1" ht="30" customHeight="1" x14ac:dyDescent="0.15">
      <c r="A85" s="124"/>
      <c r="B85" s="18" t="s">
        <v>46</v>
      </c>
      <c r="C85" s="20" t="s">
        <v>157</v>
      </c>
      <c r="D85" s="19" t="s">
        <v>20</v>
      </c>
      <c r="E85" s="21" t="s">
        <v>366</v>
      </c>
    </row>
    <row r="86" spans="1:5" s="12" customFormat="1" ht="30" customHeight="1" thickBot="1" x14ac:dyDescent="0.2">
      <c r="A86" s="125"/>
      <c r="B86" s="22" t="s">
        <v>47</v>
      </c>
      <c r="C86" s="23" t="s">
        <v>87</v>
      </c>
      <c r="D86" s="24" t="s">
        <v>48</v>
      </c>
      <c r="E86" s="25" t="s">
        <v>367</v>
      </c>
    </row>
    <row r="87" spans="1:5" s="12" customFormat="1" ht="30" customHeight="1" x14ac:dyDescent="0.15">
      <c r="A87" s="123" t="s">
        <v>39</v>
      </c>
      <c r="B87" s="17" t="s">
        <v>40</v>
      </c>
      <c r="C87" s="126" t="s">
        <v>368</v>
      </c>
      <c r="D87" s="127"/>
      <c r="E87" s="128"/>
    </row>
    <row r="88" spans="1:5" s="12" customFormat="1" ht="30" customHeight="1" x14ac:dyDescent="0.15">
      <c r="A88" s="124"/>
      <c r="B88" s="18" t="s">
        <v>41</v>
      </c>
      <c r="C88" s="11">
        <v>4500000</v>
      </c>
      <c r="D88" s="19" t="s">
        <v>42</v>
      </c>
      <c r="E88" s="16">
        <v>4162400</v>
      </c>
    </row>
    <row r="89" spans="1:5" s="12" customFormat="1" ht="30" customHeight="1" x14ac:dyDescent="0.15">
      <c r="A89" s="124"/>
      <c r="B89" s="18" t="s">
        <v>43</v>
      </c>
      <c r="C89" s="9">
        <f>(+E89/C88)*100%</f>
        <v>0.92497777777777779</v>
      </c>
      <c r="D89" s="19" t="s">
        <v>18</v>
      </c>
      <c r="E89" s="16">
        <v>4162400</v>
      </c>
    </row>
    <row r="90" spans="1:5" s="12" customFormat="1" ht="30" customHeight="1" x14ac:dyDescent="0.15">
      <c r="A90" s="124"/>
      <c r="B90" s="18" t="s">
        <v>17</v>
      </c>
      <c r="C90" s="10" t="s">
        <v>369</v>
      </c>
      <c r="D90" s="19" t="s">
        <v>67</v>
      </c>
      <c r="E90" s="13" t="s">
        <v>370</v>
      </c>
    </row>
    <row r="91" spans="1:5" s="12" customFormat="1" ht="30" customHeight="1" x14ac:dyDescent="0.15">
      <c r="A91" s="124"/>
      <c r="B91" s="18" t="s">
        <v>44</v>
      </c>
      <c r="C91" s="20" t="s">
        <v>86</v>
      </c>
      <c r="D91" s="19" t="s">
        <v>45</v>
      </c>
      <c r="E91" s="13" t="s">
        <v>292</v>
      </c>
    </row>
    <row r="92" spans="1:5" s="12" customFormat="1" ht="30" customHeight="1" x14ac:dyDescent="0.15">
      <c r="A92" s="124"/>
      <c r="B92" s="18" t="s">
        <v>46</v>
      </c>
      <c r="C92" s="20" t="s">
        <v>157</v>
      </c>
      <c r="D92" s="19" t="s">
        <v>20</v>
      </c>
      <c r="E92" s="21" t="s">
        <v>371</v>
      </c>
    </row>
    <row r="93" spans="1:5" s="12" customFormat="1" ht="30" customHeight="1" thickBot="1" x14ac:dyDescent="0.2">
      <c r="A93" s="125"/>
      <c r="B93" s="22" t="s">
        <v>47</v>
      </c>
      <c r="C93" s="23" t="s">
        <v>87</v>
      </c>
      <c r="D93" s="24" t="s">
        <v>48</v>
      </c>
      <c r="E93" s="25" t="s">
        <v>372</v>
      </c>
    </row>
    <row r="94" spans="1:5" s="12" customFormat="1" ht="30" customHeight="1" x14ac:dyDescent="0.15">
      <c r="A94" s="123" t="s">
        <v>39</v>
      </c>
      <c r="B94" s="17" t="s">
        <v>40</v>
      </c>
      <c r="C94" s="126" t="s">
        <v>373</v>
      </c>
      <c r="D94" s="127"/>
      <c r="E94" s="128"/>
    </row>
    <row r="95" spans="1:5" s="12" customFormat="1" ht="30" customHeight="1" x14ac:dyDescent="0.15">
      <c r="A95" s="124"/>
      <c r="B95" s="18" t="s">
        <v>41</v>
      </c>
      <c r="C95" s="11">
        <v>1500000</v>
      </c>
      <c r="D95" s="19" t="s">
        <v>42</v>
      </c>
      <c r="E95" s="16">
        <v>1430000</v>
      </c>
    </row>
    <row r="96" spans="1:5" s="12" customFormat="1" ht="30" customHeight="1" x14ac:dyDescent="0.15">
      <c r="A96" s="124"/>
      <c r="B96" s="18" t="s">
        <v>43</v>
      </c>
      <c r="C96" s="9">
        <f>(+E96/C95)*100%</f>
        <v>0.95333333333333337</v>
      </c>
      <c r="D96" s="19" t="s">
        <v>18</v>
      </c>
      <c r="E96" s="16">
        <v>1430000</v>
      </c>
    </row>
    <row r="97" spans="1:5" s="12" customFormat="1" ht="30" customHeight="1" x14ac:dyDescent="0.15">
      <c r="A97" s="124"/>
      <c r="B97" s="18" t="s">
        <v>17</v>
      </c>
      <c r="C97" s="10" t="s">
        <v>374</v>
      </c>
      <c r="D97" s="19" t="s">
        <v>67</v>
      </c>
      <c r="E97" s="13" t="s">
        <v>375</v>
      </c>
    </row>
    <row r="98" spans="1:5" s="12" customFormat="1" ht="30" customHeight="1" x14ac:dyDescent="0.15">
      <c r="A98" s="124"/>
      <c r="B98" s="18" t="s">
        <v>44</v>
      </c>
      <c r="C98" s="20" t="s">
        <v>86</v>
      </c>
      <c r="D98" s="19" t="s">
        <v>45</v>
      </c>
      <c r="E98" s="13" t="s">
        <v>376</v>
      </c>
    </row>
    <row r="99" spans="1:5" s="12" customFormat="1" ht="30" customHeight="1" x14ac:dyDescent="0.15">
      <c r="A99" s="124"/>
      <c r="B99" s="18" t="s">
        <v>46</v>
      </c>
      <c r="C99" s="20" t="s">
        <v>377</v>
      </c>
      <c r="D99" s="19" t="s">
        <v>20</v>
      </c>
      <c r="E99" s="21" t="s">
        <v>378</v>
      </c>
    </row>
    <row r="100" spans="1:5" s="12" customFormat="1" ht="30" customHeight="1" thickBot="1" x14ac:dyDescent="0.2">
      <c r="A100" s="125"/>
      <c r="B100" s="22" t="s">
        <v>47</v>
      </c>
      <c r="C100" s="23" t="s">
        <v>87</v>
      </c>
      <c r="D100" s="24" t="s">
        <v>48</v>
      </c>
      <c r="E100" s="25" t="s">
        <v>379</v>
      </c>
    </row>
    <row r="101" spans="1:5" s="12" customFormat="1" ht="30" customHeight="1" x14ac:dyDescent="0.15">
      <c r="A101" s="123" t="s">
        <v>39</v>
      </c>
      <c r="B101" s="17" t="s">
        <v>40</v>
      </c>
      <c r="C101" s="126" t="s">
        <v>380</v>
      </c>
      <c r="D101" s="127"/>
      <c r="E101" s="128"/>
    </row>
    <row r="102" spans="1:5" s="12" customFormat="1" ht="30" customHeight="1" x14ac:dyDescent="0.15">
      <c r="A102" s="124"/>
      <c r="B102" s="18" t="s">
        <v>41</v>
      </c>
      <c r="C102" s="11">
        <v>11500000</v>
      </c>
      <c r="D102" s="19" t="s">
        <v>42</v>
      </c>
      <c r="E102" s="16">
        <v>11000000</v>
      </c>
    </row>
    <row r="103" spans="1:5" s="12" customFormat="1" ht="30" customHeight="1" x14ac:dyDescent="0.15">
      <c r="A103" s="124"/>
      <c r="B103" s="18" t="s">
        <v>43</v>
      </c>
      <c r="C103" s="9">
        <f>(+E103/C102)*100%</f>
        <v>0.95652173913043481</v>
      </c>
      <c r="D103" s="19" t="s">
        <v>18</v>
      </c>
      <c r="E103" s="16">
        <v>11000000</v>
      </c>
    </row>
    <row r="104" spans="1:5" s="12" customFormat="1" ht="30" customHeight="1" x14ac:dyDescent="0.15">
      <c r="A104" s="124"/>
      <c r="B104" s="18" t="s">
        <v>17</v>
      </c>
      <c r="C104" s="10" t="s">
        <v>381</v>
      </c>
      <c r="D104" s="19" t="s">
        <v>67</v>
      </c>
      <c r="E104" s="13" t="s">
        <v>382</v>
      </c>
    </row>
    <row r="105" spans="1:5" s="12" customFormat="1" ht="30" customHeight="1" x14ac:dyDescent="0.15">
      <c r="A105" s="124"/>
      <c r="B105" s="18" t="s">
        <v>44</v>
      </c>
      <c r="C105" s="20" t="s">
        <v>383</v>
      </c>
      <c r="D105" s="19" t="s">
        <v>45</v>
      </c>
      <c r="E105" s="13" t="s">
        <v>385</v>
      </c>
    </row>
    <row r="106" spans="1:5" s="12" customFormat="1" ht="30" customHeight="1" x14ac:dyDescent="0.15">
      <c r="A106" s="124"/>
      <c r="B106" s="18" t="s">
        <v>46</v>
      </c>
      <c r="C106" s="20" t="s">
        <v>384</v>
      </c>
      <c r="D106" s="19" t="s">
        <v>20</v>
      </c>
      <c r="E106" s="21" t="s">
        <v>386</v>
      </c>
    </row>
    <row r="107" spans="1:5" s="12" customFormat="1" ht="30" customHeight="1" thickBot="1" x14ac:dyDescent="0.2">
      <c r="A107" s="125"/>
      <c r="B107" s="22" t="s">
        <v>47</v>
      </c>
      <c r="C107" s="23" t="s">
        <v>361</v>
      </c>
      <c r="D107" s="24" t="s">
        <v>48</v>
      </c>
      <c r="E107" s="25" t="s">
        <v>387</v>
      </c>
    </row>
    <row r="108" spans="1:5" s="12" customFormat="1" ht="30" customHeight="1" x14ac:dyDescent="0.15">
      <c r="A108" s="123" t="s">
        <v>39</v>
      </c>
      <c r="B108" s="17" t="s">
        <v>40</v>
      </c>
      <c r="C108" s="126" t="s">
        <v>388</v>
      </c>
      <c r="D108" s="127"/>
      <c r="E108" s="128"/>
    </row>
    <row r="109" spans="1:5" s="12" customFormat="1" ht="30" customHeight="1" x14ac:dyDescent="0.15">
      <c r="A109" s="124"/>
      <c r="B109" s="18" t="s">
        <v>41</v>
      </c>
      <c r="C109" s="11">
        <v>1200000</v>
      </c>
      <c r="D109" s="19" t="s">
        <v>42</v>
      </c>
      <c r="E109" s="16">
        <v>1200000</v>
      </c>
    </row>
    <row r="110" spans="1:5" s="12" customFormat="1" ht="30" customHeight="1" x14ac:dyDescent="0.15">
      <c r="A110" s="124"/>
      <c r="B110" s="18" t="s">
        <v>43</v>
      </c>
      <c r="C110" s="9">
        <f>(+E110/C109)*100%</f>
        <v>1</v>
      </c>
      <c r="D110" s="19" t="s">
        <v>18</v>
      </c>
      <c r="E110" s="16">
        <v>1200000</v>
      </c>
    </row>
    <row r="111" spans="1:5" s="12" customFormat="1" ht="30" customHeight="1" x14ac:dyDescent="0.15">
      <c r="A111" s="124"/>
      <c r="B111" s="18" t="s">
        <v>17</v>
      </c>
      <c r="C111" s="10" t="s">
        <v>209</v>
      </c>
      <c r="D111" s="19" t="s">
        <v>67</v>
      </c>
      <c r="E111" s="13" t="s">
        <v>220</v>
      </c>
    </row>
    <row r="112" spans="1:5" s="12" customFormat="1" ht="30" customHeight="1" x14ac:dyDescent="0.15">
      <c r="A112" s="124"/>
      <c r="B112" s="18" t="s">
        <v>44</v>
      </c>
      <c r="C112" s="20" t="s">
        <v>389</v>
      </c>
      <c r="D112" s="19" t="s">
        <v>45</v>
      </c>
      <c r="E112" s="13" t="s">
        <v>220</v>
      </c>
    </row>
    <row r="113" spans="1:5" s="12" customFormat="1" ht="30" customHeight="1" x14ac:dyDescent="0.15">
      <c r="A113" s="124"/>
      <c r="B113" s="18" t="s">
        <v>46</v>
      </c>
      <c r="C113" s="20" t="s">
        <v>157</v>
      </c>
      <c r="D113" s="19" t="s">
        <v>20</v>
      </c>
      <c r="E113" s="21" t="s">
        <v>390</v>
      </c>
    </row>
    <row r="114" spans="1:5" s="12" customFormat="1" ht="30" customHeight="1" thickBot="1" x14ac:dyDescent="0.2">
      <c r="A114" s="125"/>
      <c r="B114" s="22" t="s">
        <v>47</v>
      </c>
      <c r="C114" s="23" t="s">
        <v>361</v>
      </c>
      <c r="D114" s="24" t="s">
        <v>48</v>
      </c>
      <c r="E114" s="25" t="s">
        <v>176</v>
      </c>
    </row>
    <row r="115" spans="1:5" s="12" customFormat="1" ht="30" customHeight="1" x14ac:dyDescent="0.15">
      <c r="A115" s="123" t="s">
        <v>39</v>
      </c>
      <c r="B115" s="17" t="s">
        <v>40</v>
      </c>
      <c r="C115" s="126" t="s">
        <v>391</v>
      </c>
      <c r="D115" s="127"/>
      <c r="E115" s="128"/>
    </row>
    <row r="116" spans="1:5" s="12" customFormat="1" ht="30" customHeight="1" x14ac:dyDescent="0.15">
      <c r="A116" s="124"/>
      <c r="B116" s="18" t="s">
        <v>41</v>
      </c>
      <c r="C116" s="11">
        <v>3900000</v>
      </c>
      <c r="D116" s="19" t="s">
        <v>42</v>
      </c>
      <c r="E116" s="16">
        <v>3740000</v>
      </c>
    </row>
    <row r="117" spans="1:5" s="12" customFormat="1" ht="30" customHeight="1" x14ac:dyDescent="0.15">
      <c r="A117" s="124"/>
      <c r="B117" s="18" t="s">
        <v>43</v>
      </c>
      <c r="C117" s="9">
        <f>(+E117/C116)*100%</f>
        <v>0.95897435897435901</v>
      </c>
      <c r="D117" s="19" t="s">
        <v>18</v>
      </c>
      <c r="E117" s="16">
        <v>3740000</v>
      </c>
    </row>
    <row r="118" spans="1:5" s="12" customFormat="1" ht="30" customHeight="1" x14ac:dyDescent="0.15">
      <c r="A118" s="124"/>
      <c r="B118" s="18" t="s">
        <v>17</v>
      </c>
      <c r="C118" s="10" t="s">
        <v>209</v>
      </c>
      <c r="D118" s="19" t="s">
        <v>67</v>
      </c>
      <c r="E118" s="13" t="s">
        <v>392</v>
      </c>
    </row>
    <row r="119" spans="1:5" s="12" customFormat="1" ht="30" customHeight="1" x14ac:dyDescent="0.15">
      <c r="A119" s="124"/>
      <c r="B119" s="18" t="s">
        <v>44</v>
      </c>
      <c r="C119" s="20" t="s">
        <v>383</v>
      </c>
      <c r="D119" s="19" t="s">
        <v>45</v>
      </c>
      <c r="E119" s="13" t="s">
        <v>393</v>
      </c>
    </row>
    <row r="120" spans="1:5" s="12" customFormat="1" ht="30" customHeight="1" x14ac:dyDescent="0.15">
      <c r="A120" s="124"/>
      <c r="B120" s="18" t="s">
        <v>46</v>
      </c>
      <c r="C120" s="20" t="s">
        <v>157</v>
      </c>
      <c r="D120" s="19" t="s">
        <v>20</v>
      </c>
      <c r="E120" s="21" t="s">
        <v>395</v>
      </c>
    </row>
    <row r="121" spans="1:5" s="12" customFormat="1" ht="30" customHeight="1" thickBot="1" x14ac:dyDescent="0.2">
      <c r="A121" s="125"/>
      <c r="B121" s="22" t="s">
        <v>47</v>
      </c>
      <c r="C121" s="23" t="s">
        <v>394</v>
      </c>
      <c r="D121" s="24" t="s">
        <v>48</v>
      </c>
      <c r="E121" s="25" t="s">
        <v>396</v>
      </c>
    </row>
    <row r="122" spans="1:5" s="12" customFormat="1" ht="30" customHeight="1" x14ac:dyDescent="0.15">
      <c r="A122" s="123" t="s">
        <v>39</v>
      </c>
      <c r="B122" s="17" t="s">
        <v>40</v>
      </c>
      <c r="C122" s="126" t="s">
        <v>397</v>
      </c>
      <c r="D122" s="127"/>
      <c r="E122" s="128"/>
    </row>
    <row r="123" spans="1:5" s="12" customFormat="1" ht="30" customHeight="1" x14ac:dyDescent="0.15">
      <c r="A123" s="124"/>
      <c r="B123" s="18" t="s">
        <v>41</v>
      </c>
      <c r="C123" s="11">
        <v>4200000</v>
      </c>
      <c r="D123" s="19" t="s">
        <v>42</v>
      </c>
      <c r="E123" s="16">
        <v>4000000</v>
      </c>
    </row>
    <row r="124" spans="1:5" s="12" customFormat="1" ht="30" customHeight="1" x14ac:dyDescent="0.15">
      <c r="A124" s="124"/>
      <c r="B124" s="18" t="s">
        <v>43</v>
      </c>
      <c r="C124" s="9">
        <f>(+E124/C123)*100%</f>
        <v>0.95238095238095233</v>
      </c>
      <c r="D124" s="19" t="s">
        <v>18</v>
      </c>
      <c r="E124" s="16">
        <v>4000000</v>
      </c>
    </row>
    <row r="125" spans="1:5" s="12" customFormat="1" ht="30" customHeight="1" x14ac:dyDescent="0.15">
      <c r="A125" s="124"/>
      <c r="B125" s="18" t="s">
        <v>17</v>
      </c>
      <c r="C125" s="10" t="s">
        <v>328</v>
      </c>
      <c r="D125" s="19" t="s">
        <v>67</v>
      </c>
      <c r="E125" s="13" t="s">
        <v>398</v>
      </c>
    </row>
    <row r="126" spans="1:5" s="12" customFormat="1" ht="30" customHeight="1" x14ac:dyDescent="0.15">
      <c r="A126" s="124"/>
      <c r="B126" s="18" t="s">
        <v>44</v>
      </c>
      <c r="C126" s="20" t="s">
        <v>383</v>
      </c>
      <c r="D126" s="19" t="s">
        <v>45</v>
      </c>
      <c r="E126" s="13" t="s">
        <v>399</v>
      </c>
    </row>
    <row r="127" spans="1:5" s="12" customFormat="1" ht="30" customHeight="1" x14ac:dyDescent="0.15">
      <c r="A127" s="124"/>
      <c r="B127" s="18" t="s">
        <v>46</v>
      </c>
      <c r="C127" s="20" t="s">
        <v>157</v>
      </c>
      <c r="D127" s="19" t="s">
        <v>20</v>
      </c>
      <c r="E127" s="21" t="s">
        <v>401</v>
      </c>
    </row>
    <row r="128" spans="1:5" s="12" customFormat="1" ht="30" customHeight="1" thickBot="1" x14ac:dyDescent="0.2">
      <c r="A128" s="125"/>
      <c r="B128" s="22" t="s">
        <v>47</v>
      </c>
      <c r="C128" s="23" t="s">
        <v>400</v>
      </c>
      <c r="D128" s="24" t="s">
        <v>48</v>
      </c>
      <c r="E128" s="25" t="s">
        <v>402</v>
      </c>
    </row>
    <row r="129" spans="1:5" s="12" customFormat="1" ht="30" customHeight="1" x14ac:dyDescent="0.15">
      <c r="A129" s="123" t="s">
        <v>39</v>
      </c>
      <c r="B129" s="17" t="s">
        <v>40</v>
      </c>
      <c r="C129" s="126" t="s">
        <v>403</v>
      </c>
      <c r="D129" s="127"/>
      <c r="E129" s="128"/>
    </row>
    <row r="130" spans="1:5" s="12" customFormat="1" ht="30" customHeight="1" x14ac:dyDescent="0.15">
      <c r="A130" s="124"/>
      <c r="B130" s="18" t="s">
        <v>41</v>
      </c>
      <c r="C130" s="11">
        <v>11400000</v>
      </c>
      <c r="D130" s="19" t="s">
        <v>42</v>
      </c>
      <c r="E130" s="16">
        <v>11220000</v>
      </c>
    </row>
    <row r="131" spans="1:5" s="12" customFormat="1" ht="30" customHeight="1" x14ac:dyDescent="0.15">
      <c r="A131" s="124"/>
      <c r="B131" s="18" t="s">
        <v>43</v>
      </c>
      <c r="C131" s="9">
        <f>(+E131/C130)*100%</f>
        <v>0.98421052631578942</v>
      </c>
      <c r="D131" s="19" t="s">
        <v>18</v>
      </c>
      <c r="E131" s="16">
        <v>11220000</v>
      </c>
    </row>
    <row r="132" spans="1:5" s="12" customFormat="1" ht="30" customHeight="1" x14ac:dyDescent="0.15">
      <c r="A132" s="124"/>
      <c r="B132" s="18" t="s">
        <v>17</v>
      </c>
      <c r="C132" s="10" t="s">
        <v>404</v>
      </c>
      <c r="D132" s="19" t="s">
        <v>67</v>
      </c>
      <c r="E132" s="13" t="s">
        <v>405</v>
      </c>
    </row>
    <row r="133" spans="1:5" s="12" customFormat="1" ht="30" customHeight="1" x14ac:dyDescent="0.15">
      <c r="A133" s="124"/>
      <c r="B133" s="18" t="s">
        <v>44</v>
      </c>
      <c r="C133" s="20" t="s">
        <v>383</v>
      </c>
      <c r="D133" s="19" t="s">
        <v>45</v>
      </c>
      <c r="E133" s="13" t="s">
        <v>422</v>
      </c>
    </row>
    <row r="134" spans="1:5" s="12" customFormat="1" ht="30" customHeight="1" x14ac:dyDescent="0.15">
      <c r="A134" s="124"/>
      <c r="B134" s="18" t="s">
        <v>46</v>
      </c>
      <c r="C134" s="20" t="s">
        <v>419</v>
      </c>
      <c r="D134" s="19" t="s">
        <v>20</v>
      </c>
      <c r="E134" s="21" t="s">
        <v>420</v>
      </c>
    </row>
    <row r="135" spans="1:5" s="12" customFormat="1" ht="30" customHeight="1" thickBot="1" x14ac:dyDescent="0.2">
      <c r="A135" s="125"/>
      <c r="B135" s="22" t="s">
        <v>47</v>
      </c>
      <c r="C135" s="23" t="s">
        <v>400</v>
      </c>
      <c r="D135" s="24" t="s">
        <v>48</v>
      </c>
      <c r="E135" s="25" t="s">
        <v>421</v>
      </c>
    </row>
    <row r="136" spans="1:5" s="12" customFormat="1" ht="30" customHeight="1" x14ac:dyDescent="0.15">
      <c r="A136" s="123" t="s">
        <v>39</v>
      </c>
      <c r="B136" s="17" t="s">
        <v>40</v>
      </c>
      <c r="C136" s="126" t="s">
        <v>406</v>
      </c>
      <c r="D136" s="127"/>
      <c r="E136" s="128"/>
    </row>
    <row r="137" spans="1:5" s="12" customFormat="1" ht="30" customHeight="1" x14ac:dyDescent="0.15">
      <c r="A137" s="124"/>
      <c r="B137" s="18" t="s">
        <v>41</v>
      </c>
      <c r="C137" s="11">
        <v>8400000</v>
      </c>
      <c r="D137" s="19" t="s">
        <v>42</v>
      </c>
      <c r="E137" s="16">
        <v>7920000</v>
      </c>
    </row>
    <row r="138" spans="1:5" s="12" customFormat="1" ht="30" customHeight="1" x14ac:dyDescent="0.15">
      <c r="A138" s="124"/>
      <c r="B138" s="18" t="s">
        <v>43</v>
      </c>
      <c r="C138" s="9">
        <f>(+E138/C137)*100%</f>
        <v>0.94285714285714284</v>
      </c>
      <c r="D138" s="19" t="s">
        <v>18</v>
      </c>
      <c r="E138" s="16">
        <v>7920000</v>
      </c>
    </row>
    <row r="139" spans="1:5" s="12" customFormat="1" ht="30" customHeight="1" x14ac:dyDescent="0.15">
      <c r="A139" s="124"/>
      <c r="B139" s="18" t="s">
        <v>17</v>
      </c>
      <c r="C139" s="10" t="s">
        <v>173</v>
      </c>
      <c r="D139" s="19" t="s">
        <v>67</v>
      </c>
      <c r="E139" s="13" t="s">
        <v>405</v>
      </c>
    </row>
    <row r="140" spans="1:5" s="12" customFormat="1" ht="30" customHeight="1" x14ac:dyDescent="0.15">
      <c r="A140" s="124"/>
      <c r="B140" s="18" t="s">
        <v>44</v>
      </c>
      <c r="C140" s="20" t="s">
        <v>383</v>
      </c>
      <c r="D140" s="19" t="s">
        <v>45</v>
      </c>
      <c r="E140" s="13" t="s">
        <v>422</v>
      </c>
    </row>
    <row r="141" spans="1:5" s="12" customFormat="1" ht="30" customHeight="1" x14ac:dyDescent="0.15">
      <c r="A141" s="124"/>
      <c r="B141" s="18" t="s">
        <v>46</v>
      </c>
      <c r="C141" s="20" t="s">
        <v>157</v>
      </c>
      <c r="D141" s="19" t="s">
        <v>20</v>
      </c>
      <c r="E141" s="21" t="s">
        <v>423</v>
      </c>
    </row>
    <row r="142" spans="1:5" s="12" customFormat="1" ht="30" customHeight="1" thickBot="1" x14ac:dyDescent="0.2">
      <c r="A142" s="125"/>
      <c r="B142" s="22" t="s">
        <v>47</v>
      </c>
      <c r="C142" s="23" t="s">
        <v>400</v>
      </c>
      <c r="D142" s="24" t="s">
        <v>48</v>
      </c>
      <c r="E142" s="25" t="s">
        <v>424</v>
      </c>
    </row>
    <row r="143" spans="1:5" s="12" customFormat="1" ht="30" customHeight="1" x14ac:dyDescent="0.15">
      <c r="A143" s="123" t="s">
        <v>39</v>
      </c>
      <c r="B143" s="17" t="s">
        <v>40</v>
      </c>
      <c r="C143" s="126" t="s">
        <v>407</v>
      </c>
      <c r="D143" s="127"/>
      <c r="E143" s="128"/>
    </row>
    <row r="144" spans="1:5" s="12" customFormat="1" ht="30" customHeight="1" x14ac:dyDescent="0.15">
      <c r="A144" s="124"/>
      <c r="B144" s="18" t="s">
        <v>41</v>
      </c>
      <c r="C144" s="11">
        <v>14892000</v>
      </c>
      <c r="D144" s="19" t="s">
        <v>42</v>
      </c>
      <c r="E144" s="16">
        <v>11959200</v>
      </c>
    </row>
    <row r="145" spans="1:5" s="12" customFormat="1" ht="30" customHeight="1" x14ac:dyDescent="0.15">
      <c r="A145" s="124"/>
      <c r="B145" s="18" t="s">
        <v>43</v>
      </c>
      <c r="C145" s="9">
        <f>(+E145/C144)*100%</f>
        <v>0.80306204673650283</v>
      </c>
      <c r="D145" s="19" t="s">
        <v>18</v>
      </c>
      <c r="E145" s="16">
        <v>11959200</v>
      </c>
    </row>
    <row r="146" spans="1:5" s="12" customFormat="1" ht="30" customHeight="1" x14ac:dyDescent="0.15">
      <c r="A146" s="124"/>
      <c r="B146" s="18" t="s">
        <v>17</v>
      </c>
      <c r="C146" s="10" t="s">
        <v>322</v>
      </c>
      <c r="D146" s="19" t="s">
        <v>67</v>
      </c>
      <c r="E146" s="13" t="s">
        <v>405</v>
      </c>
    </row>
    <row r="147" spans="1:5" s="12" customFormat="1" ht="30" customHeight="1" x14ac:dyDescent="0.15">
      <c r="A147" s="124"/>
      <c r="B147" s="18" t="s">
        <v>44</v>
      </c>
      <c r="C147" s="20" t="s">
        <v>383</v>
      </c>
      <c r="D147" s="19" t="s">
        <v>45</v>
      </c>
      <c r="E147" s="13" t="s">
        <v>422</v>
      </c>
    </row>
    <row r="148" spans="1:5" s="12" customFormat="1" ht="30" customHeight="1" x14ac:dyDescent="0.15">
      <c r="A148" s="124"/>
      <c r="B148" s="18" t="s">
        <v>46</v>
      </c>
      <c r="C148" s="20" t="s">
        <v>419</v>
      </c>
      <c r="D148" s="19" t="s">
        <v>20</v>
      </c>
      <c r="E148" s="21" t="s">
        <v>425</v>
      </c>
    </row>
    <row r="149" spans="1:5" s="12" customFormat="1" ht="30" customHeight="1" thickBot="1" x14ac:dyDescent="0.2">
      <c r="A149" s="125"/>
      <c r="B149" s="22" t="s">
        <v>47</v>
      </c>
      <c r="C149" s="23" t="s">
        <v>400</v>
      </c>
      <c r="D149" s="24" t="s">
        <v>48</v>
      </c>
      <c r="E149" s="25" t="s">
        <v>426</v>
      </c>
    </row>
    <row r="150" spans="1:5" s="12" customFormat="1" ht="30" customHeight="1" x14ac:dyDescent="0.15">
      <c r="A150" s="123" t="s">
        <v>39</v>
      </c>
      <c r="B150" s="17" t="s">
        <v>40</v>
      </c>
      <c r="C150" s="126" t="s">
        <v>408</v>
      </c>
      <c r="D150" s="127"/>
      <c r="E150" s="128"/>
    </row>
    <row r="151" spans="1:5" s="12" customFormat="1" ht="30" customHeight="1" x14ac:dyDescent="0.15">
      <c r="A151" s="124"/>
      <c r="B151" s="18" t="s">
        <v>41</v>
      </c>
      <c r="C151" s="11">
        <v>4080000</v>
      </c>
      <c r="D151" s="19" t="s">
        <v>42</v>
      </c>
      <c r="E151" s="16">
        <v>3840000</v>
      </c>
    </row>
    <row r="152" spans="1:5" s="12" customFormat="1" ht="30" customHeight="1" x14ac:dyDescent="0.15">
      <c r="A152" s="124"/>
      <c r="B152" s="18" t="s">
        <v>43</v>
      </c>
      <c r="C152" s="9">
        <f>(+E152/C151)*100%</f>
        <v>0.94117647058823528</v>
      </c>
      <c r="D152" s="19" t="s">
        <v>18</v>
      </c>
      <c r="E152" s="16">
        <v>3840000</v>
      </c>
    </row>
    <row r="153" spans="1:5" s="12" customFormat="1" ht="30" customHeight="1" x14ac:dyDescent="0.15">
      <c r="A153" s="124"/>
      <c r="B153" s="18" t="s">
        <v>17</v>
      </c>
      <c r="C153" s="10" t="s">
        <v>254</v>
      </c>
      <c r="D153" s="19" t="s">
        <v>67</v>
      </c>
      <c r="E153" s="13" t="s">
        <v>405</v>
      </c>
    </row>
    <row r="154" spans="1:5" s="12" customFormat="1" ht="30" customHeight="1" x14ac:dyDescent="0.15">
      <c r="A154" s="124"/>
      <c r="B154" s="18" t="s">
        <v>44</v>
      </c>
      <c r="C154" s="20" t="s">
        <v>383</v>
      </c>
      <c r="D154" s="19" t="s">
        <v>45</v>
      </c>
      <c r="E154" s="13" t="s">
        <v>422</v>
      </c>
    </row>
    <row r="155" spans="1:5" s="12" customFormat="1" ht="30" customHeight="1" x14ac:dyDescent="0.15">
      <c r="A155" s="124"/>
      <c r="B155" s="18" t="s">
        <v>46</v>
      </c>
      <c r="C155" s="20" t="s">
        <v>157</v>
      </c>
      <c r="D155" s="19" t="s">
        <v>20</v>
      </c>
      <c r="E155" s="21" t="s">
        <v>427</v>
      </c>
    </row>
    <row r="156" spans="1:5" s="12" customFormat="1" ht="30" customHeight="1" thickBot="1" x14ac:dyDescent="0.2">
      <c r="A156" s="125"/>
      <c r="B156" s="22" t="s">
        <v>47</v>
      </c>
      <c r="C156" s="23" t="s">
        <v>400</v>
      </c>
      <c r="D156" s="24" t="s">
        <v>48</v>
      </c>
      <c r="E156" s="25" t="s">
        <v>428</v>
      </c>
    </row>
    <row r="157" spans="1:5" s="12" customFormat="1" ht="30" customHeight="1" x14ac:dyDescent="0.15">
      <c r="A157" s="123" t="s">
        <v>39</v>
      </c>
      <c r="B157" s="17" t="s">
        <v>40</v>
      </c>
      <c r="C157" s="126" t="s">
        <v>409</v>
      </c>
      <c r="D157" s="127"/>
      <c r="E157" s="128"/>
    </row>
    <row r="158" spans="1:5" s="12" customFormat="1" ht="30" customHeight="1" x14ac:dyDescent="0.15">
      <c r="A158" s="124"/>
      <c r="B158" s="18" t="s">
        <v>41</v>
      </c>
      <c r="C158" s="11">
        <v>1440000</v>
      </c>
      <c r="D158" s="19" t="s">
        <v>42</v>
      </c>
      <c r="E158" s="16">
        <v>1320000</v>
      </c>
    </row>
    <row r="159" spans="1:5" s="12" customFormat="1" ht="30" customHeight="1" x14ac:dyDescent="0.15">
      <c r="A159" s="124"/>
      <c r="B159" s="18" t="s">
        <v>43</v>
      </c>
      <c r="C159" s="9">
        <f>(+E159/C158)*100%</f>
        <v>0.91666666666666663</v>
      </c>
      <c r="D159" s="19" t="s">
        <v>18</v>
      </c>
      <c r="E159" s="16">
        <v>1320000</v>
      </c>
    </row>
    <row r="160" spans="1:5" s="12" customFormat="1" ht="30" customHeight="1" x14ac:dyDescent="0.15">
      <c r="A160" s="124"/>
      <c r="B160" s="18" t="s">
        <v>17</v>
      </c>
      <c r="C160" s="10" t="s">
        <v>429</v>
      </c>
      <c r="D160" s="19" t="s">
        <v>67</v>
      </c>
      <c r="E160" s="13" t="s">
        <v>405</v>
      </c>
    </row>
    <row r="161" spans="1:5" s="12" customFormat="1" ht="30" customHeight="1" x14ac:dyDescent="0.15">
      <c r="A161" s="124"/>
      <c r="B161" s="18" t="s">
        <v>44</v>
      </c>
      <c r="C161" s="20" t="s">
        <v>383</v>
      </c>
      <c r="D161" s="19" t="s">
        <v>45</v>
      </c>
      <c r="E161" s="13" t="s">
        <v>422</v>
      </c>
    </row>
    <row r="162" spans="1:5" s="12" customFormat="1" ht="30" customHeight="1" x14ac:dyDescent="0.15">
      <c r="A162" s="124"/>
      <c r="B162" s="18" t="s">
        <v>46</v>
      </c>
      <c r="C162" s="20" t="s">
        <v>157</v>
      </c>
      <c r="D162" s="19" t="s">
        <v>20</v>
      </c>
      <c r="E162" s="21" t="s">
        <v>430</v>
      </c>
    </row>
    <row r="163" spans="1:5" s="12" customFormat="1" ht="30" customHeight="1" thickBot="1" x14ac:dyDescent="0.2">
      <c r="A163" s="125"/>
      <c r="B163" s="22" t="s">
        <v>47</v>
      </c>
      <c r="C163" s="23" t="s">
        <v>400</v>
      </c>
      <c r="D163" s="24" t="s">
        <v>48</v>
      </c>
      <c r="E163" s="25" t="s">
        <v>431</v>
      </c>
    </row>
    <row r="164" spans="1:5" s="12" customFormat="1" ht="30" customHeight="1" x14ac:dyDescent="0.15">
      <c r="A164" s="123" t="s">
        <v>39</v>
      </c>
      <c r="B164" s="17" t="s">
        <v>40</v>
      </c>
      <c r="C164" s="126" t="s">
        <v>410</v>
      </c>
      <c r="D164" s="127"/>
      <c r="E164" s="128"/>
    </row>
    <row r="165" spans="1:5" s="12" customFormat="1" ht="30" customHeight="1" x14ac:dyDescent="0.15">
      <c r="A165" s="124"/>
      <c r="B165" s="18" t="s">
        <v>41</v>
      </c>
      <c r="C165" s="11">
        <v>5760000</v>
      </c>
      <c r="D165" s="19" t="s">
        <v>42</v>
      </c>
      <c r="E165" s="16">
        <v>5280000</v>
      </c>
    </row>
    <row r="166" spans="1:5" s="12" customFormat="1" ht="30" customHeight="1" x14ac:dyDescent="0.15">
      <c r="A166" s="124"/>
      <c r="B166" s="18" t="s">
        <v>43</v>
      </c>
      <c r="C166" s="9">
        <f>(+E166/C165)*100%</f>
        <v>0.91666666666666663</v>
      </c>
      <c r="D166" s="19" t="s">
        <v>18</v>
      </c>
      <c r="E166" s="16">
        <v>5280000</v>
      </c>
    </row>
    <row r="167" spans="1:5" s="12" customFormat="1" ht="30" customHeight="1" x14ac:dyDescent="0.15">
      <c r="A167" s="124"/>
      <c r="B167" s="18" t="s">
        <v>17</v>
      </c>
      <c r="C167" s="10" t="s">
        <v>432</v>
      </c>
      <c r="D167" s="19" t="s">
        <v>67</v>
      </c>
      <c r="E167" s="13" t="s">
        <v>405</v>
      </c>
    </row>
    <row r="168" spans="1:5" s="12" customFormat="1" ht="30" customHeight="1" x14ac:dyDescent="0.15">
      <c r="A168" s="124"/>
      <c r="B168" s="18" t="s">
        <v>44</v>
      </c>
      <c r="C168" s="20" t="s">
        <v>383</v>
      </c>
      <c r="D168" s="19" t="s">
        <v>45</v>
      </c>
      <c r="E168" s="13" t="s">
        <v>422</v>
      </c>
    </row>
    <row r="169" spans="1:5" s="12" customFormat="1" ht="30" customHeight="1" x14ac:dyDescent="0.15">
      <c r="A169" s="124"/>
      <c r="B169" s="18" t="s">
        <v>46</v>
      </c>
      <c r="C169" s="20" t="s">
        <v>157</v>
      </c>
      <c r="D169" s="19" t="s">
        <v>20</v>
      </c>
      <c r="E169" s="21" t="s">
        <v>430</v>
      </c>
    </row>
    <row r="170" spans="1:5" s="12" customFormat="1" ht="30" customHeight="1" thickBot="1" x14ac:dyDescent="0.2">
      <c r="A170" s="125"/>
      <c r="B170" s="22" t="s">
        <v>47</v>
      </c>
      <c r="C170" s="23" t="s">
        <v>400</v>
      </c>
      <c r="D170" s="24" t="s">
        <v>48</v>
      </c>
      <c r="E170" s="25" t="s">
        <v>431</v>
      </c>
    </row>
    <row r="171" spans="1:5" s="12" customFormat="1" ht="30" customHeight="1" x14ac:dyDescent="0.15">
      <c r="A171" s="123" t="s">
        <v>39</v>
      </c>
      <c r="B171" s="17" t="s">
        <v>40</v>
      </c>
      <c r="C171" s="126" t="s">
        <v>411</v>
      </c>
      <c r="D171" s="127"/>
      <c r="E171" s="128"/>
    </row>
    <row r="172" spans="1:5" s="12" customFormat="1" ht="30" customHeight="1" x14ac:dyDescent="0.15">
      <c r="A172" s="124"/>
      <c r="B172" s="18" t="s">
        <v>41</v>
      </c>
      <c r="C172" s="11">
        <v>4200000</v>
      </c>
      <c r="D172" s="19" t="s">
        <v>42</v>
      </c>
      <c r="E172" s="16">
        <v>3960000</v>
      </c>
    </row>
    <row r="173" spans="1:5" s="12" customFormat="1" ht="30" customHeight="1" x14ac:dyDescent="0.15">
      <c r="A173" s="124"/>
      <c r="B173" s="18" t="s">
        <v>43</v>
      </c>
      <c r="C173" s="9">
        <f>(+E173/C172)*100%</f>
        <v>0.94285714285714284</v>
      </c>
      <c r="D173" s="19" t="s">
        <v>18</v>
      </c>
      <c r="E173" s="16">
        <v>3960000</v>
      </c>
    </row>
    <row r="174" spans="1:5" s="12" customFormat="1" ht="30" customHeight="1" x14ac:dyDescent="0.15">
      <c r="A174" s="124"/>
      <c r="B174" s="18" t="s">
        <v>17</v>
      </c>
      <c r="C174" s="10" t="s">
        <v>433</v>
      </c>
      <c r="D174" s="19" t="s">
        <v>67</v>
      </c>
      <c r="E174" s="13" t="s">
        <v>405</v>
      </c>
    </row>
    <row r="175" spans="1:5" s="12" customFormat="1" ht="30" customHeight="1" x14ac:dyDescent="0.15">
      <c r="A175" s="124"/>
      <c r="B175" s="18" t="s">
        <v>44</v>
      </c>
      <c r="C175" s="20" t="s">
        <v>383</v>
      </c>
      <c r="D175" s="19" t="s">
        <v>45</v>
      </c>
      <c r="E175" s="13" t="s">
        <v>422</v>
      </c>
    </row>
    <row r="176" spans="1:5" s="12" customFormat="1" ht="30" customHeight="1" x14ac:dyDescent="0.15">
      <c r="A176" s="124"/>
      <c r="B176" s="18" t="s">
        <v>46</v>
      </c>
      <c r="C176" s="20" t="s">
        <v>157</v>
      </c>
      <c r="D176" s="19" t="s">
        <v>20</v>
      </c>
      <c r="E176" s="21" t="s">
        <v>314</v>
      </c>
    </row>
    <row r="177" spans="1:5" s="12" customFormat="1" ht="30" customHeight="1" thickBot="1" x14ac:dyDescent="0.2">
      <c r="A177" s="125"/>
      <c r="B177" s="22" t="s">
        <v>47</v>
      </c>
      <c r="C177" s="23" t="s">
        <v>400</v>
      </c>
      <c r="D177" s="24" t="s">
        <v>48</v>
      </c>
      <c r="E177" s="25" t="s">
        <v>434</v>
      </c>
    </row>
    <row r="178" spans="1:5" s="12" customFormat="1" ht="30" customHeight="1" x14ac:dyDescent="0.15">
      <c r="A178" s="123" t="s">
        <v>39</v>
      </c>
      <c r="B178" s="17" t="s">
        <v>40</v>
      </c>
      <c r="C178" s="126" t="s">
        <v>412</v>
      </c>
      <c r="D178" s="127"/>
      <c r="E178" s="128"/>
    </row>
    <row r="179" spans="1:5" s="12" customFormat="1" ht="30" customHeight="1" x14ac:dyDescent="0.15">
      <c r="A179" s="124"/>
      <c r="B179" s="18" t="s">
        <v>41</v>
      </c>
      <c r="C179" s="11">
        <v>4362600</v>
      </c>
      <c r="D179" s="19" t="s">
        <v>42</v>
      </c>
      <c r="E179" s="16">
        <v>4362600</v>
      </c>
    </row>
    <row r="180" spans="1:5" s="12" customFormat="1" ht="30" customHeight="1" x14ac:dyDescent="0.15">
      <c r="A180" s="124"/>
      <c r="B180" s="18" t="s">
        <v>43</v>
      </c>
      <c r="C180" s="9">
        <f>(+E180/C179)*100%</f>
        <v>1</v>
      </c>
      <c r="D180" s="19" t="s">
        <v>18</v>
      </c>
      <c r="E180" s="16">
        <v>4362600</v>
      </c>
    </row>
    <row r="181" spans="1:5" s="12" customFormat="1" ht="30" customHeight="1" x14ac:dyDescent="0.15">
      <c r="A181" s="124"/>
      <c r="B181" s="18" t="s">
        <v>17</v>
      </c>
      <c r="C181" s="10" t="s">
        <v>435</v>
      </c>
      <c r="D181" s="19" t="s">
        <v>67</v>
      </c>
      <c r="E181" s="13" t="s">
        <v>405</v>
      </c>
    </row>
    <row r="182" spans="1:5" s="12" customFormat="1" ht="30" customHeight="1" x14ac:dyDescent="0.15">
      <c r="A182" s="124"/>
      <c r="B182" s="18" t="s">
        <v>44</v>
      </c>
      <c r="C182" s="20" t="s">
        <v>383</v>
      </c>
      <c r="D182" s="19" t="s">
        <v>45</v>
      </c>
      <c r="E182" s="13" t="s">
        <v>422</v>
      </c>
    </row>
    <row r="183" spans="1:5" s="12" customFormat="1" ht="30" customHeight="1" x14ac:dyDescent="0.15">
      <c r="A183" s="124"/>
      <c r="B183" s="18" t="s">
        <v>46</v>
      </c>
      <c r="C183" s="20" t="s">
        <v>157</v>
      </c>
      <c r="D183" s="19" t="s">
        <v>20</v>
      </c>
      <c r="E183" s="21" t="s">
        <v>436</v>
      </c>
    </row>
    <row r="184" spans="1:5" s="12" customFormat="1" ht="30" customHeight="1" thickBot="1" x14ac:dyDescent="0.2">
      <c r="A184" s="125"/>
      <c r="B184" s="22" t="s">
        <v>47</v>
      </c>
      <c r="C184" s="23" t="s">
        <v>400</v>
      </c>
      <c r="D184" s="24" t="s">
        <v>48</v>
      </c>
      <c r="E184" s="25" t="s">
        <v>437</v>
      </c>
    </row>
    <row r="185" spans="1:5" s="12" customFormat="1" ht="30" customHeight="1" x14ac:dyDescent="0.15">
      <c r="A185" s="123" t="s">
        <v>39</v>
      </c>
      <c r="B185" s="17" t="s">
        <v>40</v>
      </c>
      <c r="C185" s="126" t="s">
        <v>413</v>
      </c>
      <c r="D185" s="127"/>
      <c r="E185" s="128"/>
    </row>
    <row r="186" spans="1:5" s="12" customFormat="1" ht="30" customHeight="1" x14ac:dyDescent="0.15">
      <c r="A186" s="124"/>
      <c r="B186" s="18" t="s">
        <v>41</v>
      </c>
      <c r="C186" s="11">
        <v>7101600</v>
      </c>
      <c r="D186" s="19" t="s">
        <v>42</v>
      </c>
      <c r="E186" s="16">
        <v>7101600</v>
      </c>
    </row>
    <row r="187" spans="1:5" s="12" customFormat="1" ht="30" customHeight="1" x14ac:dyDescent="0.15">
      <c r="A187" s="124"/>
      <c r="B187" s="18" t="s">
        <v>43</v>
      </c>
      <c r="C187" s="9">
        <f>(+E187/C186)*100%</f>
        <v>1</v>
      </c>
      <c r="D187" s="19" t="s">
        <v>18</v>
      </c>
      <c r="E187" s="16">
        <v>7101600</v>
      </c>
    </row>
    <row r="188" spans="1:5" s="12" customFormat="1" ht="30" customHeight="1" x14ac:dyDescent="0.15">
      <c r="A188" s="124"/>
      <c r="B188" s="18" t="s">
        <v>17</v>
      </c>
      <c r="C188" s="10" t="s">
        <v>435</v>
      </c>
      <c r="D188" s="19" t="s">
        <v>67</v>
      </c>
      <c r="E188" s="13" t="s">
        <v>405</v>
      </c>
    </row>
    <row r="189" spans="1:5" s="12" customFormat="1" ht="30" customHeight="1" x14ac:dyDescent="0.15">
      <c r="A189" s="124"/>
      <c r="B189" s="18" t="s">
        <v>44</v>
      </c>
      <c r="C189" s="20" t="s">
        <v>383</v>
      </c>
      <c r="D189" s="19" t="s">
        <v>45</v>
      </c>
      <c r="E189" s="13" t="s">
        <v>422</v>
      </c>
    </row>
    <row r="190" spans="1:5" s="12" customFormat="1" ht="30" customHeight="1" x14ac:dyDescent="0.15">
      <c r="A190" s="124"/>
      <c r="B190" s="18" t="s">
        <v>46</v>
      </c>
      <c r="C190" s="20" t="s">
        <v>157</v>
      </c>
      <c r="D190" s="19" t="s">
        <v>20</v>
      </c>
      <c r="E190" s="21" t="s">
        <v>436</v>
      </c>
    </row>
    <row r="191" spans="1:5" s="12" customFormat="1" ht="30" customHeight="1" thickBot="1" x14ac:dyDescent="0.2">
      <c r="A191" s="125"/>
      <c r="B191" s="22" t="s">
        <v>47</v>
      </c>
      <c r="C191" s="23" t="s">
        <v>400</v>
      </c>
      <c r="D191" s="24" t="s">
        <v>48</v>
      </c>
      <c r="E191" s="25" t="s">
        <v>437</v>
      </c>
    </row>
    <row r="192" spans="1:5" s="12" customFormat="1" ht="30" customHeight="1" x14ac:dyDescent="0.15">
      <c r="A192" s="123" t="s">
        <v>39</v>
      </c>
      <c r="B192" s="17" t="s">
        <v>40</v>
      </c>
      <c r="C192" s="126" t="s">
        <v>414</v>
      </c>
      <c r="D192" s="127"/>
      <c r="E192" s="128"/>
    </row>
    <row r="193" spans="1:5" s="12" customFormat="1" ht="30" customHeight="1" x14ac:dyDescent="0.15">
      <c r="A193" s="124"/>
      <c r="B193" s="18" t="s">
        <v>41</v>
      </c>
      <c r="C193" s="11">
        <v>3240000</v>
      </c>
      <c r="D193" s="19" t="s">
        <v>42</v>
      </c>
      <c r="E193" s="16">
        <v>3036000</v>
      </c>
    </row>
    <row r="194" spans="1:5" s="12" customFormat="1" ht="30" customHeight="1" x14ac:dyDescent="0.15">
      <c r="A194" s="124"/>
      <c r="B194" s="18" t="s">
        <v>43</v>
      </c>
      <c r="C194" s="9">
        <f>(+E194/C193)*100%</f>
        <v>0.937037037037037</v>
      </c>
      <c r="D194" s="19" t="s">
        <v>18</v>
      </c>
      <c r="E194" s="16">
        <v>3036000</v>
      </c>
    </row>
    <row r="195" spans="1:5" s="12" customFormat="1" ht="30" customHeight="1" x14ac:dyDescent="0.15">
      <c r="A195" s="124"/>
      <c r="B195" s="18" t="s">
        <v>17</v>
      </c>
      <c r="C195" s="10" t="s">
        <v>438</v>
      </c>
      <c r="D195" s="19" t="s">
        <v>67</v>
      </c>
      <c r="E195" s="13" t="s">
        <v>405</v>
      </c>
    </row>
    <row r="196" spans="1:5" s="12" customFormat="1" ht="30" customHeight="1" x14ac:dyDescent="0.15">
      <c r="A196" s="124"/>
      <c r="B196" s="18" t="s">
        <v>44</v>
      </c>
      <c r="C196" s="20" t="s">
        <v>383</v>
      </c>
      <c r="D196" s="19" t="s">
        <v>45</v>
      </c>
      <c r="E196" s="13" t="s">
        <v>422</v>
      </c>
    </row>
    <row r="197" spans="1:5" s="12" customFormat="1" ht="30" customHeight="1" x14ac:dyDescent="0.15">
      <c r="A197" s="124"/>
      <c r="B197" s="18" t="s">
        <v>46</v>
      </c>
      <c r="C197" s="20" t="s">
        <v>157</v>
      </c>
      <c r="D197" s="19" t="s">
        <v>20</v>
      </c>
      <c r="E197" s="21" t="s">
        <v>439</v>
      </c>
    </row>
    <row r="198" spans="1:5" s="12" customFormat="1" ht="30" customHeight="1" thickBot="1" x14ac:dyDescent="0.2">
      <c r="A198" s="125"/>
      <c r="B198" s="22" t="s">
        <v>47</v>
      </c>
      <c r="C198" s="23" t="s">
        <v>400</v>
      </c>
      <c r="D198" s="24" t="s">
        <v>48</v>
      </c>
      <c r="E198" s="25" t="s">
        <v>440</v>
      </c>
    </row>
    <row r="199" spans="1:5" s="12" customFormat="1" ht="30" customHeight="1" x14ac:dyDescent="0.15">
      <c r="A199" s="123" t="s">
        <v>39</v>
      </c>
      <c r="B199" s="17" t="s">
        <v>40</v>
      </c>
      <c r="C199" s="126" t="s">
        <v>415</v>
      </c>
      <c r="D199" s="127"/>
      <c r="E199" s="128"/>
    </row>
    <row r="200" spans="1:5" s="12" customFormat="1" ht="30" customHeight="1" x14ac:dyDescent="0.15">
      <c r="A200" s="124"/>
      <c r="B200" s="18" t="s">
        <v>41</v>
      </c>
      <c r="C200" s="11">
        <v>1200000</v>
      </c>
      <c r="D200" s="19" t="s">
        <v>42</v>
      </c>
      <c r="E200" s="16">
        <v>1147200</v>
      </c>
    </row>
    <row r="201" spans="1:5" s="12" customFormat="1" ht="30" customHeight="1" x14ac:dyDescent="0.15">
      <c r="A201" s="124"/>
      <c r="B201" s="18" t="s">
        <v>43</v>
      </c>
      <c r="C201" s="9">
        <f>(+E201/C200)*100%</f>
        <v>0.95599999999999996</v>
      </c>
      <c r="D201" s="19" t="s">
        <v>18</v>
      </c>
      <c r="E201" s="16">
        <v>1147200</v>
      </c>
    </row>
    <row r="202" spans="1:5" s="12" customFormat="1" ht="30" customHeight="1" x14ac:dyDescent="0.15">
      <c r="A202" s="124"/>
      <c r="B202" s="18" t="s">
        <v>17</v>
      </c>
      <c r="C202" s="10" t="s">
        <v>441</v>
      </c>
      <c r="D202" s="19" t="s">
        <v>67</v>
      </c>
      <c r="E202" s="13" t="s">
        <v>405</v>
      </c>
    </row>
    <row r="203" spans="1:5" s="12" customFormat="1" ht="30" customHeight="1" x14ac:dyDescent="0.15">
      <c r="A203" s="124"/>
      <c r="B203" s="18" t="s">
        <v>44</v>
      </c>
      <c r="C203" s="20" t="s">
        <v>383</v>
      </c>
      <c r="D203" s="19" t="s">
        <v>45</v>
      </c>
      <c r="E203" s="13" t="s">
        <v>422</v>
      </c>
    </row>
    <row r="204" spans="1:5" s="12" customFormat="1" ht="30" customHeight="1" x14ac:dyDescent="0.15">
      <c r="A204" s="124"/>
      <c r="B204" s="18" t="s">
        <v>46</v>
      </c>
      <c r="C204" s="20" t="s">
        <v>157</v>
      </c>
      <c r="D204" s="19" t="s">
        <v>20</v>
      </c>
      <c r="E204" s="21" t="s">
        <v>425</v>
      </c>
    </row>
    <row r="205" spans="1:5" s="12" customFormat="1" ht="30" customHeight="1" thickBot="1" x14ac:dyDescent="0.2">
      <c r="A205" s="125"/>
      <c r="B205" s="22" t="s">
        <v>47</v>
      </c>
      <c r="C205" s="23" t="s">
        <v>400</v>
      </c>
      <c r="D205" s="24" t="s">
        <v>48</v>
      </c>
      <c r="E205" s="25" t="s">
        <v>426</v>
      </c>
    </row>
    <row r="206" spans="1:5" s="12" customFormat="1" ht="30" customHeight="1" x14ac:dyDescent="0.15">
      <c r="A206" s="123" t="s">
        <v>39</v>
      </c>
      <c r="B206" s="17" t="s">
        <v>40</v>
      </c>
      <c r="C206" s="126" t="s">
        <v>416</v>
      </c>
      <c r="D206" s="127"/>
      <c r="E206" s="128"/>
    </row>
    <row r="207" spans="1:5" s="12" customFormat="1" ht="30" customHeight="1" x14ac:dyDescent="0.15">
      <c r="A207" s="124"/>
      <c r="B207" s="18" t="s">
        <v>41</v>
      </c>
      <c r="C207" s="11">
        <v>1728000</v>
      </c>
      <c r="D207" s="19" t="s">
        <v>42</v>
      </c>
      <c r="E207" s="16">
        <v>1675200</v>
      </c>
    </row>
    <row r="208" spans="1:5" s="12" customFormat="1" ht="30" customHeight="1" x14ac:dyDescent="0.15">
      <c r="A208" s="124"/>
      <c r="B208" s="18" t="s">
        <v>43</v>
      </c>
      <c r="C208" s="9">
        <f>(+E208/C207)*100%</f>
        <v>0.96944444444444444</v>
      </c>
      <c r="D208" s="19" t="s">
        <v>18</v>
      </c>
      <c r="E208" s="16">
        <v>1675200</v>
      </c>
    </row>
    <row r="209" spans="1:5" s="12" customFormat="1" ht="30" customHeight="1" x14ac:dyDescent="0.15">
      <c r="A209" s="124"/>
      <c r="B209" s="18" t="s">
        <v>17</v>
      </c>
      <c r="C209" s="10" t="s">
        <v>441</v>
      </c>
      <c r="D209" s="19" t="s">
        <v>67</v>
      </c>
      <c r="E209" s="13" t="s">
        <v>405</v>
      </c>
    </row>
    <row r="210" spans="1:5" s="12" customFormat="1" ht="30" customHeight="1" x14ac:dyDescent="0.15">
      <c r="A210" s="124"/>
      <c r="B210" s="18" t="s">
        <v>44</v>
      </c>
      <c r="C210" s="20" t="s">
        <v>383</v>
      </c>
      <c r="D210" s="19" t="s">
        <v>45</v>
      </c>
      <c r="E210" s="13" t="s">
        <v>422</v>
      </c>
    </row>
    <row r="211" spans="1:5" s="12" customFormat="1" ht="30" customHeight="1" x14ac:dyDescent="0.15">
      <c r="A211" s="124"/>
      <c r="B211" s="18" t="s">
        <v>46</v>
      </c>
      <c r="C211" s="20" t="s">
        <v>157</v>
      </c>
      <c r="D211" s="19" t="s">
        <v>20</v>
      </c>
      <c r="E211" s="21" t="s">
        <v>425</v>
      </c>
    </row>
    <row r="212" spans="1:5" s="12" customFormat="1" ht="30" customHeight="1" thickBot="1" x14ac:dyDescent="0.2">
      <c r="A212" s="125"/>
      <c r="B212" s="22" t="s">
        <v>47</v>
      </c>
      <c r="C212" s="23" t="s">
        <v>400</v>
      </c>
      <c r="D212" s="24" t="s">
        <v>48</v>
      </c>
      <c r="E212" s="25" t="s">
        <v>426</v>
      </c>
    </row>
    <row r="213" spans="1:5" s="12" customFormat="1" ht="30" customHeight="1" x14ac:dyDescent="0.15">
      <c r="A213" s="123" t="s">
        <v>39</v>
      </c>
      <c r="B213" s="17" t="s">
        <v>40</v>
      </c>
      <c r="C213" s="126" t="s">
        <v>417</v>
      </c>
      <c r="D213" s="127"/>
      <c r="E213" s="128"/>
    </row>
    <row r="214" spans="1:5" s="12" customFormat="1" ht="30" customHeight="1" x14ac:dyDescent="0.15">
      <c r="A214" s="124"/>
      <c r="B214" s="18" t="s">
        <v>41</v>
      </c>
      <c r="C214" s="11">
        <v>43470000</v>
      </c>
      <c r="D214" s="19" t="s">
        <v>42</v>
      </c>
      <c r="E214" s="16">
        <v>39537000</v>
      </c>
    </row>
    <row r="215" spans="1:5" s="12" customFormat="1" ht="30" customHeight="1" x14ac:dyDescent="0.15">
      <c r="A215" s="124"/>
      <c r="B215" s="18" t="s">
        <v>43</v>
      </c>
      <c r="C215" s="9">
        <f>(+E215/C214)*100%</f>
        <v>0.90952380952380951</v>
      </c>
      <c r="D215" s="19" t="s">
        <v>18</v>
      </c>
      <c r="E215" s="16">
        <v>39537000</v>
      </c>
    </row>
    <row r="216" spans="1:5" s="12" customFormat="1" ht="30" customHeight="1" x14ac:dyDescent="0.15">
      <c r="A216" s="124"/>
      <c r="B216" s="18" t="s">
        <v>17</v>
      </c>
      <c r="C216" s="10" t="s">
        <v>435</v>
      </c>
      <c r="D216" s="19" t="s">
        <v>67</v>
      </c>
      <c r="E216" s="13" t="s">
        <v>405</v>
      </c>
    </row>
    <row r="217" spans="1:5" s="12" customFormat="1" ht="30" customHeight="1" x14ac:dyDescent="0.15">
      <c r="A217" s="124"/>
      <c r="B217" s="18" t="s">
        <v>44</v>
      </c>
      <c r="C217" s="20" t="s">
        <v>449</v>
      </c>
      <c r="D217" s="19" t="s">
        <v>45</v>
      </c>
      <c r="E217" s="13" t="s">
        <v>422</v>
      </c>
    </row>
    <row r="218" spans="1:5" s="12" customFormat="1" ht="30" customHeight="1" x14ac:dyDescent="0.15">
      <c r="A218" s="124"/>
      <c r="B218" s="18" t="s">
        <v>46</v>
      </c>
      <c r="C218" s="20" t="s">
        <v>419</v>
      </c>
      <c r="D218" s="19" t="s">
        <v>20</v>
      </c>
      <c r="E218" s="21" t="s">
        <v>443</v>
      </c>
    </row>
    <row r="219" spans="1:5" s="12" customFormat="1" ht="30" customHeight="1" thickBot="1" x14ac:dyDescent="0.2">
      <c r="A219" s="125"/>
      <c r="B219" s="22" t="s">
        <v>47</v>
      </c>
      <c r="C219" s="23" t="s">
        <v>172</v>
      </c>
      <c r="D219" s="24" t="s">
        <v>48</v>
      </c>
      <c r="E219" s="25" t="s">
        <v>444</v>
      </c>
    </row>
    <row r="220" spans="1:5" s="12" customFormat="1" ht="30" customHeight="1" x14ac:dyDescent="0.15">
      <c r="A220" s="123" t="s">
        <v>39</v>
      </c>
      <c r="B220" s="17" t="s">
        <v>40</v>
      </c>
      <c r="C220" s="126" t="s">
        <v>418</v>
      </c>
      <c r="D220" s="127"/>
      <c r="E220" s="128"/>
    </row>
    <row r="221" spans="1:5" s="12" customFormat="1" ht="30" customHeight="1" x14ac:dyDescent="0.15">
      <c r="A221" s="124"/>
      <c r="B221" s="18" t="s">
        <v>41</v>
      </c>
      <c r="C221" s="11">
        <v>1100875000</v>
      </c>
      <c r="D221" s="19" t="s">
        <v>42</v>
      </c>
      <c r="E221" s="16">
        <v>1007300000</v>
      </c>
    </row>
    <row r="222" spans="1:5" s="12" customFormat="1" ht="30" customHeight="1" x14ac:dyDescent="0.15">
      <c r="A222" s="124"/>
      <c r="B222" s="18" t="s">
        <v>43</v>
      </c>
      <c r="C222" s="9">
        <f>(+E222/C221)*100%</f>
        <v>0.91499943226978542</v>
      </c>
      <c r="D222" s="19" t="s">
        <v>18</v>
      </c>
      <c r="E222" s="16">
        <v>1007300000</v>
      </c>
    </row>
    <row r="223" spans="1:5" s="12" customFormat="1" ht="30" customHeight="1" x14ac:dyDescent="0.15">
      <c r="A223" s="124"/>
      <c r="B223" s="18" t="s">
        <v>17</v>
      </c>
      <c r="C223" s="10" t="s">
        <v>447</v>
      </c>
      <c r="D223" s="19" t="s">
        <v>67</v>
      </c>
      <c r="E223" s="13" t="s">
        <v>405</v>
      </c>
    </row>
    <row r="224" spans="1:5" s="12" customFormat="1" ht="30" customHeight="1" x14ac:dyDescent="0.15">
      <c r="A224" s="124"/>
      <c r="B224" s="18" t="s">
        <v>44</v>
      </c>
      <c r="C224" s="20" t="s">
        <v>442</v>
      </c>
      <c r="D224" s="19" t="s">
        <v>45</v>
      </c>
      <c r="E224" s="13" t="s">
        <v>422</v>
      </c>
    </row>
    <row r="225" spans="1:5" s="12" customFormat="1" ht="30" customHeight="1" x14ac:dyDescent="0.15">
      <c r="A225" s="124"/>
      <c r="B225" s="18" t="s">
        <v>46</v>
      </c>
      <c r="C225" s="20" t="s">
        <v>419</v>
      </c>
      <c r="D225" s="19" t="s">
        <v>20</v>
      </c>
      <c r="E225" s="21" t="s">
        <v>445</v>
      </c>
    </row>
    <row r="226" spans="1:5" s="12" customFormat="1" ht="30" customHeight="1" thickBot="1" x14ac:dyDescent="0.2">
      <c r="A226" s="125"/>
      <c r="B226" s="22" t="s">
        <v>47</v>
      </c>
      <c r="C226" s="23" t="s">
        <v>448</v>
      </c>
      <c r="D226" s="24" t="s">
        <v>48</v>
      </c>
      <c r="E226" s="25" t="s">
        <v>446</v>
      </c>
    </row>
  </sheetData>
  <mergeCells count="65">
    <mergeCell ref="A101:A107"/>
    <mergeCell ref="C101:E101"/>
    <mergeCell ref="A80:A86"/>
    <mergeCell ref="C80:E80"/>
    <mergeCell ref="A87:A93"/>
    <mergeCell ref="C87:E87"/>
    <mergeCell ref="A94:A100"/>
    <mergeCell ref="C94:E94"/>
    <mergeCell ref="A73:A79"/>
    <mergeCell ref="C73:E73"/>
    <mergeCell ref="A52:A58"/>
    <mergeCell ref="C52:E52"/>
    <mergeCell ref="A59:A65"/>
    <mergeCell ref="C59:E59"/>
    <mergeCell ref="A66:A72"/>
    <mergeCell ref="C66:E66"/>
    <mergeCell ref="A24:A30"/>
    <mergeCell ref="C24:E24"/>
    <mergeCell ref="A1:E1"/>
    <mergeCell ref="A10:A16"/>
    <mergeCell ref="C10:E10"/>
    <mergeCell ref="A17:A23"/>
    <mergeCell ref="C17:E17"/>
    <mergeCell ref="A3:A9"/>
    <mergeCell ref="C3:E3"/>
    <mergeCell ref="A31:A37"/>
    <mergeCell ref="C31:E31"/>
    <mergeCell ref="A38:A44"/>
    <mergeCell ref="C38:E38"/>
    <mergeCell ref="A45:A51"/>
    <mergeCell ref="C45:E45"/>
    <mergeCell ref="A108:A114"/>
    <mergeCell ref="C108:E108"/>
    <mergeCell ref="A115:A121"/>
    <mergeCell ref="C115:E115"/>
    <mergeCell ref="A122:A128"/>
    <mergeCell ref="C122:E122"/>
    <mergeCell ref="A129:A135"/>
    <mergeCell ref="C129:E129"/>
    <mergeCell ref="A136:A142"/>
    <mergeCell ref="C136:E136"/>
    <mergeCell ref="A143:A149"/>
    <mergeCell ref="C143:E143"/>
    <mergeCell ref="A150:A156"/>
    <mergeCell ref="C150:E150"/>
    <mergeCell ref="A157:A163"/>
    <mergeCell ref="C157:E157"/>
    <mergeCell ref="A164:A170"/>
    <mergeCell ref="C164:E164"/>
    <mergeCell ref="A171:A177"/>
    <mergeCell ref="C171:E171"/>
    <mergeCell ref="A178:A184"/>
    <mergeCell ref="C178:E178"/>
    <mergeCell ref="A185:A191"/>
    <mergeCell ref="C185:E185"/>
    <mergeCell ref="A213:A219"/>
    <mergeCell ref="C213:E213"/>
    <mergeCell ref="A220:A226"/>
    <mergeCell ref="C220:E220"/>
    <mergeCell ref="A192:A198"/>
    <mergeCell ref="C192:E192"/>
    <mergeCell ref="A199:A205"/>
    <mergeCell ref="C199:E199"/>
    <mergeCell ref="A206:A212"/>
    <mergeCell ref="C206:E20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2"/>
  <sheetViews>
    <sheetView topLeftCell="A298" zoomScale="85" zoomScaleNormal="85" workbookViewId="0">
      <selection activeCell="G313" sqref="G313:G322"/>
    </sheetView>
  </sheetViews>
  <sheetFormatPr defaultRowHeight="13.5" x14ac:dyDescent="0.15"/>
  <cols>
    <col min="1" max="1" width="17.109375" style="2" customWidth="1"/>
    <col min="2" max="2" width="20.44140625" style="5" customWidth="1"/>
    <col min="3" max="3" width="23.33203125" style="5" customWidth="1"/>
    <col min="4" max="4" width="15.5546875" style="5" customWidth="1"/>
    <col min="5" max="6" width="15.5546875" style="2" customWidth="1"/>
  </cols>
  <sheetData>
    <row r="1" spans="1:7" ht="49.5" customHeight="1" x14ac:dyDescent="0.15">
      <c r="A1" s="118" t="s">
        <v>13</v>
      </c>
      <c r="B1" s="118"/>
      <c r="C1" s="118"/>
      <c r="D1" s="118"/>
      <c r="E1" s="118"/>
      <c r="F1" s="118"/>
    </row>
    <row r="2" spans="1:7" ht="26.25" thickBot="1" x14ac:dyDescent="0.2">
      <c r="A2" s="64" t="s">
        <v>85</v>
      </c>
      <c r="B2" s="65"/>
      <c r="C2" s="66"/>
      <c r="D2" s="66"/>
      <c r="E2" s="62"/>
      <c r="F2" s="42" t="s">
        <v>37</v>
      </c>
    </row>
    <row r="3" spans="1:7" s="12" customFormat="1" ht="25.5" customHeight="1" x14ac:dyDescent="0.15">
      <c r="A3" s="67" t="s">
        <v>16</v>
      </c>
      <c r="B3" s="132" t="str">
        <f>계약현황공개!C3</f>
        <v>소방시설 보수 공사</v>
      </c>
      <c r="C3" s="133"/>
      <c r="D3" s="133"/>
      <c r="E3" s="133"/>
      <c r="F3" s="134"/>
      <c r="G3" s="135"/>
    </row>
    <row r="4" spans="1:7" s="12" customFormat="1" ht="25.5" customHeight="1" x14ac:dyDescent="0.15">
      <c r="A4" s="136" t="s">
        <v>24</v>
      </c>
      <c r="B4" s="139" t="s">
        <v>17</v>
      </c>
      <c r="C4" s="139" t="s">
        <v>67</v>
      </c>
      <c r="D4" s="48" t="s">
        <v>25</v>
      </c>
      <c r="E4" s="48" t="s">
        <v>18</v>
      </c>
      <c r="F4" s="68" t="s">
        <v>89</v>
      </c>
      <c r="G4" s="135"/>
    </row>
    <row r="5" spans="1:7" s="12" customFormat="1" ht="25.5" customHeight="1" x14ac:dyDescent="0.15">
      <c r="A5" s="137"/>
      <c r="B5" s="140"/>
      <c r="C5" s="140"/>
      <c r="D5" s="48" t="s">
        <v>26</v>
      </c>
      <c r="E5" s="48" t="s">
        <v>19</v>
      </c>
      <c r="F5" s="68" t="s">
        <v>27</v>
      </c>
      <c r="G5" s="135"/>
    </row>
    <row r="6" spans="1:7" s="12" customFormat="1" ht="25.5" customHeight="1" x14ac:dyDescent="0.15">
      <c r="A6" s="137"/>
      <c r="B6" s="141" t="str">
        <f>계약현황공개!C6</f>
        <v>2021.12.02.</v>
      </c>
      <c r="C6" s="143" t="str">
        <f>계약현황공개!E6</f>
        <v>2021.12.02.~2021.12.15.</v>
      </c>
      <c r="D6" s="145">
        <f>계약현황공개!C4</f>
        <v>4879000</v>
      </c>
      <c r="E6" s="145">
        <f>계약현황공개!E5</f>
        <v>4600000</v>
      </c>
      <c r="F6" s="147">
        <f>E6/D6</f>
        <v>0.94281615085058412</v>
      </c>
      <c r="G6" s="135"/>
    </row>
    <row r="7" spans="1:7" s="12" customFormat="1" ht="25.5" customHeight="1" x14ac:dyDescent="0.15">
      <c r="A7" s="138"/>
      <c r="B7" s="142"/>
      <c r="C7" s="144"/>
      <c r="D7" s="146"/>
      <c r="E7" s="146"/>
      <c r="F7" s="148"/>
      <c r="G7" s="135"/>
    </row>
    <row r="8" spans="1:7" s="12" customFormat="1" ht="25.5" customHeight="1" x14ac:dyDescent="0.15">
      <c r="A8" s="149" t="s">
        <v>20</v>
      </c>
      <c r="B8" s="63" t="s">
        <v>21</v>
      </c>
      <c r="C8" s="63" t="s">
        <v>30</v>
      </c>
      <c r="D8" s="151" t="s">
        <v>22</v>
      </c>
      <c r="E8" s="152"/>
      <c r="F8" s="153"/>
      <c r="G8" s="135"/>
    </row>
    <row r="9" spans="1:7" s="12" customFormat="1" ht="25.5" customHeight="1" x14ac:dyDescent="0.15">
      <c r="A9" s="150"/>
      <c r="B9" s="26" t="str">
        <f>계약현황공개!E8</f>
        <v>㈜성남소방전기(권형용)</v>
      </c>
      <c r="C9" s="26" t="s">
        <v>450</v>
      </c>
      <c r="D9" s="154" t="str">
        <f>계약현황공개!E9</f>
        <v>성남시 수정구 공원로 339번길 22(신흥동)</v>
      </c>
      <c r="E9" s="155"/>
      <c r="F9" s="156"/>
      <c r="G9" s="135"/>
    </row>
    <row r="10" spans="1:7" s="12" customFormat="1" ht="25.5" customHeight="1" x14ac:dyDescent="0.15">
      <c r="A10" s="69" t="s">
        <v>29</v>
      </c>
      <c r="B10" s="157" t="s">
        <v>88</v>
      </c>
      <c r="C10" s="158"/>
      <c r="D10" s="158"/>
      <c r="E10" s="158"/>
      <c r="F10" s="159"/>
      <c r="G10" s="135"/>
    </row>
    <row r="11" spans="1:7" s="12" customFormat="1" ht="25.5" customHeight="1" x14ac:dyDescent="0.15">
      <c r="A11" s="69" t="s">
        <v>28</v>
      </c>
      <c r="B11" s="160" t="s">
        <v>85</v>
      </c>
      <c r="C11" s="161"/>
      <c r="D11" s="161"/>
      <c r="E11" s="161"/>
      <c r="F11" s="162"/>
      <c r="G11" s="135"/>
    </row>
    <row r="12" spans="1:7" s="12" customFormat="1" ht="25.5" customHeight="1" thickBot="1" x14ac:dyDescent="0.2">
      <c r="A12" s="70" t="s">
        <v>23</v>
      </c>
      <c r="B12" s="163"/>
      <c r="C12" s="164"/>
      <c r="D12" s="164"/>
      <c r="E12" s="164"/>
      <c r="F12" s="165"/>
      <c r="G12" s="135"/>
    </row>
    <row r="13" spans="1:7" s="12" customFormat="1" ht="25.5" customHeight="1" x14ac:dyDescent="0.15">
      <c r="A13" s="67" t="s">
        <v>16</v>
      </c>
      <c r="B13" s="132" t="str">
        <f>계약현황공개!C10</f>
        <v>썸썸네트워크 톡투유 영상장비 임차</v>
      </c>
      <c r="C13" s="133"/>
      <c r="D13" s="133"/>
      <c r="E13" s="133"/>
      <c r="F13" s="134"/>
      <c r="G13" s="135"/>
    </row>
    <row r="14" spans="1:7" s="12" customFormat="1" ht="25.5" customHeight="1" x14ac:dyDescent="0.15">
      <c r="A14" s="136" t="s">
        <v>24</v>
      </c>
      <c r="B14" s="139" t="s">
        <v>17</v>
      </c>
      <c r="C14" s="139" t="s">
        <v>67</v>
      </c>
      <c r="D14" s="48" t="s">
        <v>25</v>
      </c>
      <c r="E14" s="48" t="s">
        <v>18</v>
      </c>
      <c r="F14" s="68" t="s">
        <v>89</v>
      </c>
      <c r="G14" s="135"/>
    </row>
    <row r="15" spans="1:7" s="12" customFormat="1" ht="25.5" customHeight="1" x14ac:dyDescent="0.15">
      <c r="A15" s="137"/>
      <c r="B15" s="140"/>
      <c r="C15" s="140"/>
      <c r="D15" s="48" t="s">
        <v>26</v>
      </c>
      <c r="E15" s="48" t="s">
        <v>19</v>
      </c>
      <c r="F15" s="68" t="s">
        <v>27</v>
      </c>
      <c r="G15" s="135"/>
    </row>
    <row r="16" spans="1:7" s="12" customFormat="1" ht="25.5" customHeight="1" x14ac:dyDescent="0.15">
      <c r="A16" s="137"/>
      <c r="B16" s="141" t="str">
        <f>계약현황공개!C13</f>
        <v>2021.12.07</v>
      </c>
      <c r="C16" s="143" t="str">
        <f>계약현황공개!E13</f>
        <v xml:space="preserve">2021.12.07.~2021.12.08. </v>
      </c>
      <c r="D16" s="145">
        <f>계약현황공개!C11</f>
        <v>2000000</v>
      </c>
      <c r="E16" s="145">
        <f>계약현황공개!E12</f>
        <v>1900000</v>
      </c>
      <c r="F16" s="147">
        <f>E16/D16</f>
        <v>0.95</v>
      </c>
      <c r="G16" s="135"/>
    </row>
    <row r="17" spans="1:7" s="12" customFormat="1" ht="25.5" customHeight="1" x14ac:dyDescent="0.15">
      <c r="A17" s="138"/>
      <c r="B17" s="142"/>
      <c r="C17" s="144"/>
      <c r="D17" s="146"/>
      <c r="E17" s="146"/>
      <c r="F17" s="148"/>
      <c r="G17" s="135"/>
    </row>
    <row r="18" spans="1:7" s="12" customFormat="1" ht="25.5" customHeight="1" x14ac:dyDescent="0.15">
      <c r="A18" s="149" t="s">
        <v>20</v>
      </c>
      <c r="B18" s="63" t="s">
        <v>21</v>
      </c>
      <c r="C18" s="63" t="s">
        <v>30</v>
      </c>
      <c r="D18" s="151" t="s">
        <v>22</v>
      </c>
      <c r="E18" s="152"/>
      <c r="F18" s="153"/>
      <c r="G18" s="135"/>
    </row>
    <row r="19" spans="1:7" s="12" customFormat="1" ht="25.5" customHeight="1" x14ac:dyDescent="0.15">
      <c r="A19" s="150"/>
      <c r="B19" s="26" t="str">
        <f>계약현황공개!E15</f>
        <v>사진공방 TOOK(박종성)</v>
      </c>
      <c r="C19" s="26" t="s">
        <v>177</v>
      </c>
      <c r="D19" s="154" t="str">
        <f>계약현황공개!E16</f>
        <v>성남시 분당구 매화로 54 (야탑동)</v>
      </c>
      <c r="E19" s="155"/>
      <c r="F19" s="156"/>
      <c r="G19" s="135"/>
    </row>
    <row r="20" spans="1:7" s="12" customFormat="1" ht="25.5" customHeight="1" x14ac:dyDescent="0.15">
      <c r="A20" s="69" t="s">
        <v>29</v>
      </c>
      <c r="B20" s="157" t="s">
        <v>88</v>
      </c>
      <c r="C20" s="158"/>
      <c r="D20" s="158"/>
      <c r="E20" s="158"/>
      <c r="F20" s="159"/>
      <c r="G20" s="135"/>
    </row>
    <row r="21" spans="1:7" s="12" customFormat="1" ht="25.5" customHeight="1" x14ac:dyDescent="0.15">
      <c r="A21" s="69" t="s">
        <v>28</v>
      </c>
      <c r="B21" s="160" t="s">
        <v>85</v>
      </c>
      <c r="C21" s="161"/>
      <c r="D21" s="161"/>
      <c r="E21" s="161"/>
      <c r="F21" s="162"/>
      <c r="G21" s="135"/>
    </row>
    <row r="22" spans="1:7" s="12" customFormat="1" ht="25.5" customHeight="1" thickBot="1" x14ac:dyDescent="0.2">
      <c r="A22" s="71" t="s">
        <v>23</v>
      </c>
      <c r="B22" s="166"/>
      <c r="C22" s="167"/>
      <c r="D22" s="167"/>
      <c r="E22" s="167"/>
      <c r="F22" s="168"/>
      <c r="G22" s="135"/>
    </row>
    <row r="23" spans="1:7" s="12" customFormat="1" ht="25.5" customHeight="1" x14ac:dyDescent="0.15">
      <c r="A23" s="67" t="s">
        <v>16</v>
      </c>
      <c r="B23" s="132" t="str">
        <f>계약현황공개!C17</f>
        <v>강의실 환경조성 공사</v>
      </c>
      <c r="C23" s="133"/>
      <c r="D23" s="133"/>
      <c r="E23" s="133"/>
      <c r="F23" s="134"/>
      <c r="G23" s="135"/>
    </row>
    <row r="24" spans="1:7" s="12" customFormat="1" ht="25.5" customHeight="1" x14ac:dyDescent="0.15">
      <c r="A24" s="136" t="s">
        <v>24</v>
      </c>
      <c r="B24" s="139" t="s">
        <v>17</v>
      </c>
      <c r="C24" s="139" t="s">
        <v>67</v>
      </c>
      <c r="D24" s="48" t="s">
        <v>25</v>
      </c>
      <c r="E24" s="48" t="s">
        <v>18</v>
      </c>
      <c r="F24" s="68" t="s">
        <v>89</v>
      </c>
      <c r="G24" s="135"/>
    </row>
    <row r="25" spans="1:7" s="12" customFormat="1" ht="25.5" customHeight="1" x14ac:dyDescent="0.15">
      <c r="A25" s="137"/>
      <c r="B25" s="140"/>
      <c r="C25" s="140"/>
      <c r="D25" s="48" t="s">
        <v>26</v>
      </c>
      <c r="E25" s="48" t="s">
        <v>19</v>
      </c>
      <c r="F25" s="68" t="s">
        <v>27</v>
      </c>
      <c r="G25" s="135"/>
    </row>
    <row r="26" spans="1:7" s="12" customFormat="1" ht="25.5" customHeight="1" x14ac:dyDescent="0.15">
      <c r="A26" s="137"/>
      <c r="B26" s="141" t="str">
        <f>계약현황공개!C20</f>
        <v>2021.12.07</v>
      </c>
      <c r="C26" s="143" t="str">
        <f>계약현황공개!E20</f>
        <v>2021.12.07.~2021.12.20.</v>
      </c>
      <c r="D26" s="145">
        <f>계약현황공개!C18</f>
        <v>15300000</v>
      </c>
      <c r="E26" s="145">
        <f>계약현황공개!E19</f>
        <v>13770000</v>
      </c>
      <c r="F26" s="147">
        <f>E26/D26</f>
        <v>0.9</v>
      </c>
      <c r="G26" s="135"/>
    </row>
    <row r="27" spans="1:7" s="12" customFormat="1" ht="25.5" customHeight="1" x14ac:dyDescent="0.15">
      <c r="A27" s="138"/>
      <c r="B27" s="142"/>
      <c r="C27" s="144"/>
      <c r="D27" s="146"/>
      <c r="E27" s="146"/>
      <c r="F27" s="148"/>
      <c r="G27" s="135"/>
    </row>
    <row r="28" spans="1:7" s="12" customFormat="1" ht="25.5" customHeight="1" x14ac:dyDescent="0.15">
      <c r="A28" s="149" t="s">
        <v>20</v>
      </c>
      <c r="B28" s="63" t="s">
        <v>21</v>
      </c>
      <c r="C28" s="63" t="s">
        <v>30</v>
      </c>
      <c r="D28" s="151" t="s">
        <v>22</v>
      </c>
      <c r="E28" s="152"/>
      <c r="F28" s="153"/>
      <c r="G28" s="135"/>
    </row>
    <row r="29" spans="1:7" s="12" customFormat="1" ht="25.5" customHeight="1" x14ac:dyDescent="0.15">
      <c r="A29" s="150"/>
      <c r="B29" s="26" t="str">
        <f>계약현황공개!E22</f>
        <v>수성건설 주식회사(김동환)</v>
      </c>
      <c r="C29" s="26" t="s">
        <v>451</v>
      </c>
      <c r="D29" s="154" t="str">
        <f>계약현황공개!E23</f>
        <v>성남시 중원구 둔촌대로 156(하대원동)</v>
      </c>
      <c r="E29" s="155"/>
      <c r="F29" s="156"/>
      <c r="G29" s="135"/>
    </row>
    <row r="30" spans="1:7" s="12" customFormat="1" ht="25.5" customHeight="1" x14ac:dyDescent="0.15">
      <c r="A30" s="69" t="s">
        <v>29</v>
      </c>
      <c r="B30" s="157" t="s">
        <v>88</v>
      </c>
      <c r="C30" s="158"/>
      <c r="D30" s="158"/>
      <c r="E30" s="158"/>
      <c r="F30" s="159"/>
      <c r="G30" s="135"/>
    </row>
    <row r="31" spans="1:7" s="12" customFormat="1" ht="25.5" customHeight="1" x14ac:dyDescent="0.15">
      <c r="A31" s="69" t="s">
        <v>28</v>
      </c>
      <c r="B31" s="160" t="s">
        <v>85</v>
      </c>
      <c r="C31" s="161"/>
      <c r="D31" s="161"/>
      <c r="E31" s="161"/>
      <c r="F31" s="162"/>
      <c r="G31" s="135"/>
    </row>
    <row r="32" spans="1:7" s="12" customFormat="1" ht="25.5" customHeight="1" thickBot="1" x14ac:dyDescent="0.2">
      <c r="A32" s="70" t="s">
        <v>23</v>
      </c>
      <c r="B32" s="163"/>
      <c r="C32" s="164"/>
      <c r="D32" s="164"/>
      <c r="E32" s="164"/>
      <c r="F32" s="165"/>
      <c r="G32" s="135"/>
    </row>
    <row r="33" spans="1:7" s="12" customFormat="1" ht="25.5" customHeight="1" x14ac:dyDescent="0.15">
      <c r="A33" s="67" t="s">
        <v>16</v>
      </c>
      <c r="B33" s="132" t="str">
        <f>계약현황공개!C24</f>
        <v>다목적LED전광판 배후공간 인테리어(마감재) 설치</v>
      </c>
      <c r="C33" s="133"/>
      <c r="D33" s="133"/>
      <c r="E33" s="133"/>
      <c r="F33" s="134"/>
      <c r="G33" s="135"/>
    </row>
    <row r="34" spans="1:7" s="12" customFormat="1" ht="25.5" customHeight="1" x14ac:dyDescent="0.15">
      <c r="A34" s="136" t="s">
        <v>24</v>
      </c>
      <c r="B34" s="139" t="s">
        <v>17</v>
      </c>
      <c r="C34" s="139" t="s">
        <v>67</v>
      </c>
      <c r="D34" s="48" t="s">
        <v>25</v>
      </c>
      <c r="E34" s="48" t="s">
        <v>18</v>
      </c>
      <c r="F34" s="68" t="s">
        <v>89</v>
      </c>
      <c r="G34" s="135"/>
    </row>
    <row r="35" spans="1:7" s="12" customFormat="1" ht="25.5" customHeight="1" x14ac:dyDescent="0.15">
      <c r="A35" s="137"/>
      <c r="B35" s="140"/>
      <c r="C35" s="140"/>
      <c r="D35" s="48" t="s">
        <v>26</v>
      </c>
      <c r="E35" s="48" t="s">
        <v>19</v>
      </c>
      <c r="F35" s="68" t="s">
        <v>27</v>
      </c>
      <c r="G35" s="135"/>
    </row>
    <row r="36" spans="1:7" s="12" customFormat="1" ht="25.5" customHeight="1" x14ac:dyDescent="0.15">
      <c r="A36" s="137"/>
      <c r="B36" s="141" t="str">
        <f>계약현황공개!C27</f>
        <v>2021.12.07.</v>
      </c>
      <c r="C36" s="143" t="str">
        <f>계약현황공개!E27</f>
        <v>2021.12.07.~2021.12.17.</v>
      </c>
      <c r="D36" s="145">
        <f>계약현황공개!C25</f>
        <v>4400000</v>
      </c>
      <c r="E36" s="145">
        <f>계약현황공개!E26</f>
        <v>4030000</v>
      </c>
      <c r="F36" s="147">
        <f>E36/D36</f>
        <v>0.91590909090909089</v>
      </c>
      <c r="G36" s="135"/>
    </row>
    <row r="37" spans="1:7" s="12" customFormat="1" ht="25.5" customHeight="1" x14ac:dyDescent="0.15">
      <c r="A37" s="138"/>
      <c r="B37" s="142"/>
      <c r="C37" s="144"/>
      <c r="D37" s="146"/>
      <c r="E37" s="146"/>
      <c r="F37" s="148"/>
      <c r="G37" s="135"/>
    </row>
    <row r="38" spans="1:7" s="12" customFormat="1" ht="25.5" customHeight="1" x14ac:dyDescent="0.15">
      <c r="A38" s="149" t="s">
        <v>20</v>
      </c>
      <c r="B38" s="73" t="s">
        <v>21</v>
      </c>
      <c r="C38" s="73" t="s">
        <v>30</v>
      </c>
      <c r="D38" s="151" t="s">
        <v>22</v>
      </c>
      <c r="E38" s="152"/>
      <c r="F38" s="153"/>
      <c r="G38" s="135"/>
    </row>
    <row r="39" spans="1:7" s="12" customFormat="1" ht="25.5" customHeight="1" x14ac:dyDescent="0.15">
      <c r="A39" s="150"/>
      <c r="B39" s="26" t="str">
        <f>계약현황공개!E29</f>
        <v>공간디자인컴퍼니(이인경)</v>
      </c>
      <c r="C39" s="26" t="s">
        <v>452</v>
      </c>
      <c r="D39" s="154" t="str">
        <f>계약현황공개!E30</f>
        <v>성남시 중원구 둔촌대로171번길 6, 상가동 지하층 2호</v>
      </c>
      <c r="E39" s="155"/>
      <c r="F39" s="156"/>
      <c r="G39" s="135"/>
    </row>
    <row r="40" spans="1:7" s="12" customFormat="1" ht="25.5" customHeight="1" x14ac:dyDescent="0.15">
      <c r="A40" s="69" t="s">
        <v>29</v>
      </c>
      <c r="B40" s="157" t="s">
        <v>88</v>
      </c>
      <c r="C40" s="158"/>
      <c r="D40" s="158"/>
      <c r="E40" s="158"/>
      <c r="F40" s="159"/>
      <c r="G40" s="135"/>
    </row>
    <row r="41" spans="1:7" s="12" customFormat="1" ht="25.5" customHeight="1" x14ac:dyDescent="0.15">
      <c r="A41" s="69" t="s">
        <v>28</v>
      </c>
      <c r="B41" s="160" t="s">
        <v>85</v>
      </c>
      <c r="C41" s="161"/>
      <c r="D41" s="161"/>
      <c r="E41" s="161"/>
      <c r="F41" s="162"/>
      <c r="G41" s="135"/>
    </row>
    <row r="42" spans="1:7" s="12" customFormat="1" ht="25.5" customHeight="1" thickBot="1" x14ac:dyDescent="0.2">
      <c r="A42" s="70" t="s">
        <v>23</v>
      </c>
      <c r="B42" s="163"/>
      <c r="C42" s="164"/>
      <c r="D42" s="164"/>
      <c r="E42" s="164"/>
      <c r="F42" s="165"/>
      <c r="G42" s="135"/>
    </row>
    <row r="43" spans="1:7" s="12" customFormat="1" ht="25.5" customHeight="1" x14ac:dyDescent="0.15">
      <c r="A43" s="67" t="s">
        <v>16</v>
      </c>
      <c r="B43" s="132" t="str">
        <f>계약현황공개!C31</f>
        <v>제9회 성남시 통고구마축제 온라인중계촬영장비 등 임차</v>
      </c>
      <c r="C43" s="133"/>
      <c r="D43" s="133"/>
      <c r="E43" s="133"/>
      <c r="F43" s="134"/>
      <c r="G43" s="135"/>
    </row>
    <row r="44" spans="1:7" s="12" customFormat="1" ht="25.5" customHeight="1" x14ac:dyDescent="0.15">
      <c r="A44" s="136" t="s">
        <v>24</v>
      </c>
      <c r="B44" s="139" t="s">
        <v>17</v>
      </c>
      <c r="C44" s="139" t="s">
        <v>67</v>
      </c>
      <c r="D44" s="48" t="s">
        <v>25</v>
      </c>
      <c r="E44" s="48" t="s">
        <v>18</v>
      </c>
      <c r="F44" s="68" t="s">
        <v>89</v>
      </c>
      <c r="G44" s="135"/>
    </row>
    <row r="45" spans="1:7" s="12" customFormat="1" ht="25.5" customHeight="1" x14ac:dyDescent="0.15">
      <c r="A45" s="137"/>
      <c r="B45" s="140"/>
      <c r="C45" s="140"/>
      <c r="D45" s="48" t="s">
        <v>26</v>
      </c>
      <c r="E45" s="48" t="s">
        <v>19</v>
      </c>
      <c r="F45" s="68" t="s">
        <v>27</v>
      </c>
      <c r="G45" s="135"/>
    </row>
    <row r="46" spans="1:7" s="12" customFormat="1" ht="25.5" customHeight="1" x14ac:dyDescent="0.15">
      <c r="A46" s="137"/>
      <c r="B46" s="141" t="str">
        <f>계약현황공개!C34</f>
        <v>2021.12.07.</v>
      </c>
      <c r="C46" s="143" t="str">
        <f>계약현황공개!E34</f>
        <v>2021.12.07.~2021.12.21.</v>
      </c>
      <c r="D46" s="145">
        <f>계약현황공개!C32</f>
        <v>4200000</v>
      </c>
      <c r="E46" s="145">
        <f>계약현황공개!E33</f>
        <v>4000000</v>
      </c>
      <c r="F46" s="147">
        <f>E46/D46</f>
        <v>0.95238095238095233</v>
      </c>
      <c r="G46" s="135"/>
    </row>
    <row r="47" spans="1:7" s="12" customFormat="1" ht="25.5" customHeight="1" x14ac:dyDescent="0.15">
      <c r="A47" s="138"/>
      <c r="B47" s="142"/>
      <c r="C47" s="144"/>
      <c r="D47" s="146"/>
      <c r="E47" s="146"/>
      <c r="F47" s="148"/>
      <c r="G47" s="135"/>
    </row>
    <row r="48" spans="1:7" s="12" customFormat="1" ht="25.5" customHeight="1" x14ac:dyDescent="0.15">
      <c r="A48" s="149" t="s">
        <v>20</v>
      </c>
      <c r="B48" s="74" t="s">
        <v>21</v>
      </c>
      <c r="C48" s="74" t="s">
        <v>30</v>
      </c>
      <c r="D48" s="151" t="s">
        <v>22</v>
      </c>
      <c r="E48" s="152"/>
      <c r="F48" s="153"/>
      <c r="G48" s="135"/>
    </row>
    <row r="49" spans="1:7" s="12" customFormat="1" ht="25.5" customHeight="1" x14ac:dyDescent="0.15">
      <c r="A49" s="150"/>
      <c r="B49" s="26" t="str">
        <f>계약현황공개!E36</f>
        <v>커넥티움 성남(강인성)</v>
      </c>
      <c r="C49" s="26" t="s">
        <v>168</v>
      </c>
      <c r="D49" s="154" t="str">
        <f>계약현황공개!E37</f>
        <v>성남시 중원구 둔촌대로 190번길 2(하대원동)</v>
      </c>
      <c r="E49" s="155"/>
      <c r="F49" s="156"/>
      <c r="G49" s="135"/>
    </row>
    <row r="50" spans="1:7" s="12" customFormat="1" ht="25.5" customHeight="1" x14ac:dyDescent="0.15">
      <c r="A50" s="69" t="s">
        <v>29</v>
      </c>
      <c r="B50" s="157" t="s">
        <v>88</v>
      </c>
      <c r="C50" s="158"/>
      <c r="D50" s="158"/>
      <c r="E50" s="158"/>
      <c r="F50" s="159"/>
      <c r="G50" s="135"/>
    </row>
    <row r="51" spans="1:7" s="12" customFormat="1" ht="25.5" customHeight="1" x14ac:dyDescent="0.15">
      <c r="A51" s="69" t="s">
        <v>28</v>
      </c>
      <c r="B51" s="160" t="s">
        <v>85</v>
      </c>
      <c r="C51" s="161"/>
      <c r="D51" s="161"/>
      <c r="E51" s="161"/>
      <c r="F51" s="162"/>
      <c r="G51" s="135"/>
    </row>
    <row r="52" spans="1:7" s="12" customFormat="1" ht="25.5" customHeight="1" thickBot="1" x14ac:dyDescent="0.2">
      <c r="A52" s="70" t="s">
        <v>23</v>
      </c>
      <c r="B52" s="163"/>
      <c r="C52" s="164"/>
      <c r="D52" s="164"/>
      <c r="E52" s="164"/>
      <c r="F52" s="165"/>
      <c r="G52" s="135"/>
    </row>
    <row r="53" spans="1:7" s="12" customFormat="1" ht="25.5" customHeight="1" x14ac:dyDescent="0.15">
      <c r="A53" s="67" t="s">
        <v>16</v>
      </c>
      <c r="B53" s="132" t="str">
        <f>계약현황공개!C38</f>
        <v>제9회 성남시 통고구마축제 사회자 계약</v>
      </c>
      <c r="C53" s="133"/>
      <c r="D53" s="133"/>
      <c r="E53" s="133"/>
      <c r="F53" s="134"/>
      <c r="G53" s="135"/>
    </row>
    <row r="54" spans="1:7" s="12" customFormat="1" ht="25.5" customHeight="1" x14ac:dyDescent="0.15">
      <c r="A54" s="136" t="s">
        <v>24</v>
      </c>
      <c r="B54" s="139" t="s">
        <v>17</v>
      </c>
      <c r="C54" s="139" t="s">
        <v>67</v>
      </c>
      <c r="D54" s="48" t="s">
        <v>25</v>
      </c>
      <c r="E54" s="48" t="s">
        <v>18</v>
      </c>
      <c r="F54" s="68" t="s">
        <v>89</v>
      </c>
      <c r="G54" s="135"/>
    </row>
    <row r="55" spans="1:7" s="12" customFormat="1" ht="25.5" customHeight="1" x14ac:dyDescent="0.15">
      <c r="A55" s="137"/>
      <c r="B55" s="140"/>
      <c r="C55" s="140"/>
      <c r="D55" s="48" t="s">
        <v>26</v>
      </c>
      <c r="E55" s="48" t="s">
        <v>19</v>
      </c>
      <c r="F55" s="68" t="s">
        <v>27</v>
      </c>
      <c r="G55" s="135"/>
    </row>
    <row r="56" spans="1:7" s="12" customFormat="1" ht="25.5" customHeight="1" x14ac:dyDescent="0.15">
      <c r="A56" s="137"/>
      <c r="B56" s="141" t="str">
        <f>계약현황공개!C41</f>
        <v>2021.12.08.</v>
      </c>
      <c r="C56" s="143" t="str">
        <f>계약현황공개!E41</f>
        <v>2021.12.21.</v>
      </c>
      <c r="D56" s="145">
        <f>계약현황공개!C39</f>
        <v>1050000</v>
      </c>
      <c r="E56" s="145">
        <f>계약현황공개!E40</f>
        <v>1000000</v>
      </c>
      <c r="F56" s="147">
        <f>E56/D56</f>
        <v>0.95238095238095233</v>
      </c>
      <c r="G56" s="135"/>
    </row>
    <row r="57" spans="1:7" s="12" customFormat="1" ht="25.5" customHeight="1" x14ac:dyDescent="0.15">
      <c r="A57" s="138"/>
      <c r="B57" s="142"/>
      <c r="C57" s="144"/>
      <c r="D57" s="146"/>
      <c r="E57" s="146"/>
      <c r="F57" s="148"/>
      <c r="G57" s="135"/>
    </row>
    <row r="58" spans="1:7" s="12" customFormat="1" ht="25.5" customHeight="1" x14ac:dyDescent="0.15">
      <c r="A58" s="149" t="s">
        <v>20</v>
      </c>
      <c r="B58" s="74" t="s">
        <v>21</v>
      </c>
      <c r="C58" s="74" t="s">
        <v>30</v>
      </c>
      <c r="D58" s="151" t="s">
        <v>22</v>
      </c>
      <c r="E58" s="152"/>
      <c r="F58" s="153"/>
      <c r="G58" s="135"/>
    </row>
    <row r="59" spans="1:7" s="12" customFormat="1" ht="25.5" customHeight="1" x14ac:dyDescent="0.15">
      <c r="A59" s="150"/>
      <c r="B59" s="26" t="str">
        <f>계약현황공개!E43</f>
        <v>플랜에이드(강지원)</v>
      </c>
      <c r="C59" s="26" t="s">
        <v>453</v>
      </c>
      <c r="D59" s="154" t="str">
        <f>계약현황공개!E44</f>
        <v>경기도 수원시 팔달구 수원천로 255번길 6, 3층</v>
      </c>
      <c r="E59" s="155"/>
      <c r="F59" s="156"/>
      <c r="G59" s="135"/>
    </row>
    <row r="60" spans="1:7" s="12" customFormat="1" ht="25.5" customHeight="1" x14ac:dyDescent="0.15">
      <c r="A60" s="69" t="s">
        <v>29</v>
      </c>
      <c r="B60" s="157" t="s">
        <v>88</v>
      </c>
      <c r="C60" s="158"/>
      <c r="D60" s="158"/>
      <c r="E60" s="158"/>
      <c r="F60" s="159"/>
      <c r="G60" s="135"/>
    </row>
    <row r="61" spans="1:7" s="12" customFormat="1" ht="25.5" customHeight="1" x14ac:dyDescent="0.15">
      <c r="A61" s="69" t="s">
        <v>28</v>
      </c>
      <c r="B61" s="160" t="s">
        <v>85</v>
      </c>
      <c r="C61" s="161"/>
      <c r="D61" s="161"/>
      <c r="E61" s="161"/>
      <c r="F61" s="162"/>
      <c r="G61" s="135"/>
    </row>
    <row r="62" spans="1:7" s="12" customFormat="1" ht="25.5" customHeight="1" thickBot="1" x14ac:dyDescent="0.2">
      <c r="A62" s="70" t="s">
        <v>23</v>
      </c>
      <c r="B62" s="163"/>
      <c r="C62" s="164"/>
      <c r="D62" s="164"/>
      <c r="E62" s="164"/>
      <c r="F62" s="165"/>
      <c r="G62" s="135"/>
    </row>
    <row r="63" spans="1:7" s="12" customFormat="1" ht="25.5" customHeight="1" x14ac:dyDescent="0.15">
      <c r="A63" s="67" t="s">
        <v>16</v>
      </c>
      <c r="B63" s="132" t="str">
        <f>계약현황공개!C45</f>
        <v>제9회 성남시 통고구마축제 보컬 공연 계약</v>
      </c>
      <c r="C63" s="133"/>
      <c r="D63" s="133"/>
      <c r="E63" s="133"/>
      <c r="F63" s="134"/>
      <c r="G63" s="135"/>
    </row>
    <row r="64" spans="1:7" s="12" customFormat="1" ht="25.5" customHeight="1" x14ac:dyDescent="0.15">
      <c r="A64" s="136" t="s">
        <v>24</v>
      </c>
      <c r="B64" s="139" t="s">
        <v>17</v>
      </c>
      <c r="C64" s="139" t="s">
        <v>67</v>
      </c>
      <c r="D64" s="48" t="s">
        <v>25</v>
      </c>
      <c r="E64" s="48" t="s">
        <v>18</v>
      </c>
      <c r="F64" s="68" t="s">
        <v>89</v>
      </c>
      <c r="G64" s="135"/>
    </row>
    <row r="65" spans="1:7" s="12" customFormat="1" ht="25.5" customHeight="1" x14ac:dyDescent="0.15">
      <c r="A65" s="137"/>
      <c r="B65" s="140"/>
      <c r="C65" s="140"/>
      <c r="D65" s="48" t="s">
        <v>26</v>
      </c>
      <c r="E65" s="48" t="s">
        <v>19</v>
      </c>
      <c r="F65" s="68" t="s">
        <v>27</v>
      </c>
      <c r="G65" s="135"/>
    </row>
    <row r="66" spans="1:7" s="12" customFormat="1" ht="25.5" customHeight="1" x14ac:dyDescent="0.15">
      <c r="A66" s="137"/>
      <c r="B66" s="141" t="str">
        <f>계약현황공개!C48</f>
        <v>2021.12.06.</v>
      </c>
      <c r="C66" s="143" t="str">
        <f>계약현황공개!E48</f>
        <v>2021.12.21.</v>
      </c>
      <c r="D66" s="145">
        <f>계약현황공개!C46</f>
        <v>18480000</v>
      </c>
      <c r="E66" s="145">
        <f>계약현황공개!E47</f>
        <v>17600000</v>
      </c>
      <c r="F66" s="147">
        <f>E66/D66</f>
        <v>0.95238095238095233</v>
      </c>
      <c r="G66" s="135"/>
    </row>
    <row r="67" spans="1:7" s="12" customFormat="1" ht="25.5" customHeight="1" x14ac:dyDescent="0.15">
      <c r="A67" s="138"/>
      <c r="B67" s="142"/>
      <c r="C67" s="144"/>
      <c r="D67" s="146"/>
      <c r="E67" s="146"/>
      <c r="F67" s="148"/>
      <c r="G67" s="135"/>
    </row>
    <row r="68" spans="1:7" s="12" customFormat="1" ht="25.5" customHeight="1" x14ac:dyDescent="0.15">
      <c r="A68" s="149" t="s">
        <v>20</v>
      </c>
      <c r="B68" s="74" t="s">
        <v>21</v>
      </c>
      <c r="C68" s="74" t="s">
        <v>30</v>
      </c>
      <c r="D68" s="151" t="s">
        <v>22</v>
      </c>
      <c r="E68" s="152"/>
      <c r="F68" s="153"/>
      <c r="G68" s="135"/>
    </row>
    <row r="69" spans="1:7" s="12" customFormat="1" ht="25.5" customHeight="1" x14ac:dyDescent="0.15">
      <c r="A69" s="150"/>
      <c r="B69" s="26" t="str">
        <f>계약현황공개!E50</f>
        <v>와이엠엔터테인먼트(윤성민)</v>
      </c>
      <c r="C69" s="26" t="s">
        <v>454</v>
      </c>
      <c r="D69" s="154" t="str">
        <f>계약현황공개!E51</f>
        <v>인천광역시 미추홀구 주안로 116(주안동)</v>
      </c>
      <c r="E69" s="155"/>
      <c r="F69" s="156"/>
      <c r="G69" s="135"/>
    </row>
    <row r="70" spans="1:7" s="12" customFormat="1" ht="25.5" customHeight="1" x14ac:dyDescent="0.15">
      <c r="A70" s="69" t="s">
        <v>29</v>
      </c>
      <c r="B70" s="157" t="s">
        <v>88</v>
      </c>
      <c r="C70" s="158"/>
      <c r="D70" s="158"/>
      <c r="E70" s="158"/>
      <c r="F70" s="159"/>
      <c r="G70" s="135"/>
    </row>
    <row r="71" spans="1:7" s="12" customFormat="1" ht="25.5" customHeight="1" x14ac:dyDescent="0.15">
      <c r="A71" s="69" t="s">
        <v>28</v>
      </c>
      <c r="B71" s="160" t="s">
        <v>85</v>
      </c>
      <c r="C71" s="161"/>
      <c r="D71" s="161"/>
      <c r="E71" s="161"/>
      <c r="F71" s="162"/>
      <c r="G71" s="135"/>
    </row>
    <row r="72" spans="1:7" s="12" customFormat="1" ht="25.5" customHeight="1" thickBot="1" x14ac:dyDescent="0.2">
      <c r="A72" s="70" t="s">
        <v>23</v>
      </c>
      <c r="B72" s="163"/>
      <c r="C72" s="164"/>
      <c r="D72" s="164"/>
      <c r="E72" s="164"/>
      <c r="F72" s="165"/>
      <c r="G72" s="135"/>
    </row>
    <row r="73" spans="1:7" s="12" customFormat="1" ht="25.5" customHeight="1" x14ac:dyDescent="0.15">
      <c r="A73" s="67" t="s">
        <v>16</v>
      </c>
      <c r="B73" s="132" t="str">
        <f>계약현황공개!C52</f>
        <v>제9회 성남시 통고구마축제 비트박스 공연 계약</v>
      </c>
      <c r="C73" s="133"/>
      <c r="D73" s="133"/>
      <c r="E73" s="133"/>
      <c r="F73" s="134"/>
      <c r="G73" s="135"/>
    </row>
    <row r="74" spans="1:7" s="12" customFormat="1" ht="25.5" customHeight="1" x14ac:dyDescent="0.15">
      <c r="A74" s="136" t="s">
        <v>24</v>
      </c>
      <c r="B74" s="139" t="s">
        <v>17</v>
      </c>
      <c r="C74" s="139" t="s">
        <v>67</v>
      </c>
      <c r="D74" s="48" t="s">
        <v>25</v>
      </c>
      <c r="E74" s="48" t="s">
        <v>18</v>
      </c>
      <c r="F74" s="68" t="s">
        <v>89</v>
      </c>
      <c r="G74" s="135"/>
    </row>
    <row r="75" spans="1:7" s="12" customFormat="1" ht="25.5" customHeight="1" x14ac:dyDescent="0.15">
      <c r="A75" s="137"/>
      <c r="B75" s="140"/>
      <c r="C75" s="140"/>
      <c r="D75" s="48" t="s">
        <v>26</v>
      </c>
      <c r="E75" s="48" t="s">
        <v>19</v>
      </c>
      <c r="F75" s="68" t="s">
        <v>27</v>
      </c>
      <c r="G75" s="135"/>
    </row>
    <row r="76" spans="1:7" s="12" customFormat="1" ht="25.5" customHeight="1" x14ac:dyDescent="0.15">
      <c r="A76" s="137"/>
      <c r="B76" s="141" t="str">
        <f>계약현황공개!C55</f>
        <v>2021.12.09.</v>
      </c>
      <c r="C76" s="143" t="str">
        <f>계약현황공개!E55</f>
        <v>2021.12.21.</v>
      </c>
      <c r="D76" s="145">
        <f>계약현황공개!C53</f>
        <v>6300000</v>
      </c>
      <c r="E76" s="145">
        <f>계약현황공개!E54</f>
        <v>6000000</v>
      </c>
      <c r="F76" s="147">
        <f>E76/D76</f>
        <v>0.95238095238095233</v>
      </c>
      <c r="G76" s="135"/>
    </row>
    <row r="77" spans="1:7" s="12" customFormat="1" ht="25.5" customHeight="1" x14ac:dyDescent="0.15">
      <c r="A77" s="138"/>
      <c r="B77" s="142"/>
      <c r="C77" s="144"/>
      <c r="D77" s="146"/>
      <c r="E77" s="146"/>
      <c r="F77" s="148"/>
      <c r="G77" s="135"/>
    </row>
    <row r="78" spans="1:7" s="12" customFormat="1" ht="25.5" customHeight="1" x14ac:dyDescent="0.15">
      <c r="A78" s="149" t="s">
        <v>20</v>
      </c>
      <c r="B78" s="75" t="s">
        <v>21</v>
      </c>
      <c r="C78" s="75" t="s">
        <v>30</v>
      </c>
      <c r="D78" s="151" t="s">
        <v>22</v>
      </c>
      <c r="E78" s="152"/>
      <c r="F78" s="153"/>
      <c r="G78" s="135"/>
    </row>
    <row r="79" spans="1:7" s="12" customFormat="1" ht="25.5" customHeight="1" x14ac:dyDescent="0.15">
      <c r="A79" s="150"/>
      <c r="B79" s="26" t="str">
        <f>계약현황공개!E57</f>
        <v>씨케이비브라더스(차세영)</v>
      </c>
      <c r="C79" s="26" t="s">
        <v>455</v>
      </c>
      <c r="D79" s="154" t="str">
        <f>계약현황공개!E58</f>
        <v>서울특별시 강동구 성내로6길 11, 5층(성내동)</v>
      </c>
      <c r="E79" s="155"/>
      <c r="F79" s="156"/>
      <c r="G79" s="135"/>
    </row>
    <row r="80" spans="1:7" s="12" customFormat="1" ht="25.5" customHeight="1" x14ac:dyDescent="0.15">
      <c r="A80" s="69" t="s">
        <v>29</v>
      </c>
      <c r="B80" s="157" t="s">
        <v>88</v>
      </c>
      <c r="C80" s="158"/>
      <c r="D80" s="158"/>
      <c r="E80" s="158"/>
      <c r="F80" s="159"/>
      <c r="G80" s="135"/>
    </row>
    <row r="81" spans="1:7" s="12" customFormat="1" ht="25.5" customHeight="1" x14ac:dyDescent="0.15">
      <c r="A81" s="69" t="s">
        <v>28</v>
      </c>
      <c r="B81" s="160" t="s">
        <v>85</v>
      </c>
      <c r="C81" s="161"/>
      <c r="D81" s="161"/>
      <c r="E81" s="161"/>
      <c r="F81" s="162"/>
      <c r="G81" s="135"/>
    </row>
    <row r="82" spans="1:7" s="12" customFormat="1" ht="25.5" customHeight="1" thickBot="1" x14ac:dyDescent="0.2">
      <c r="A82" s="70" t="s">
        <v>23</v>
      </c>
      <c r="B82" s="163"/>
      <c r="C82" s="164"/>
      <c r="D82" s="164"/>
      <c r="E82" s="164"/>
      <c r="F82" s="165"/>
      <c r="G82" s="135"/>
    </row>
    <row r="83" spans="1:7" s="12" customFormat="1" ht="25.5" customHeight="1" x14ac:dyDescent="0.15">
      <c r="A83" s="67" t="s">
        <v>16</v>
      </c>
      <c r="B83" s="132" t="str">
        <f>계약현황공개!C59</f>
        <v>다목적LED전광판 음향시스템 설치</v>
      </c>
      <c r="C83" s="133"/>
      <c r="D83" s="133"/>
      <c r="E83" s="133"/>
      <c r="F83" s="134"/>
      <c r="G83" s="135"/>
    </row>
    <row r="84" spans="1:7" s="12" customFormat="1" ht="25.5" customHeight="1" x14ac:dyDescent="0.15">
      <c r="A84" s="136" t="s">
        <v>24</v>
      </c>
      <c r="B84" s="139" t="s">
        <v>17</v>
      </c>
      <c r="C84" s="139" t="s">
        <v>67</v>
      </c>
      <c r="D84" s="48" t="s">
        <v>25</v>
      </c>
      <c r="E84" s="48" t="s">
        <v>18</v>
      </c>
      <c r="F84" s="68" t="s">
        <v>89</v>
      </c>
      <c r="G84" s="135"/>
    </row>
    <row r="85" spans="1:7" s="12" customFormat="1" ht="25.5" customHeight="1" x14ac:dyDescent="0.15">
      <c r="A85" s="137"/>
      <c r="B85" s="140"/>
      <c r="C85" s="140"/>
      <c r="D85" s="48" t="s">
        <v>26</v>
      </c>
      <c r="E85" s="48" t="s">
        <v>19</v>
      </c>
      <c r="F85" s="68" t="s">
        <v>27</v>
      </c>
      <c r="G85" s="135"/>
    </row>
    <row r="86" spans="1:7" s="12" customFormat="1" ht="25.5" customHeight="1" x14ac:dyDescent="0.15">
      <c r="A86" s="137"/>
      <c r="B86" s="141" t="str">
        <f>계약현황공개!C62</f>
        <v>2021.12.10.</v>
      </c>
      <c r="C86" s="143" t="str">
        <f>계약현황공개!E62</f>
        <v>2021.12.10.~ 2021.12.14.</v>
      </c>
      <c r="D86" s="145">
        <f>계약현황공개!C60</f>
        <v>2910000</v>
      </c>
      <c r="E86" s="145">
        <f>계약현황공개!E61</f>
        <v>2761000</v>
      </c>
      <c r="F86" s="147">
        <f>E86/D86</f>
        <v>0.94879725085910649</v>
      </c>
      <c r="G86" s="135"/>
    </row>
    <row r="87" spans="1:7" s="12" customFormat="1" ht="25.5" customHeight="1" x14ac:dyDescent="0.15">
      <c r="A87" s="138"/>
      <c r="B87" s="142"/>
      <c r="C87" s="144"/>
      <c r="D87" s="146"/>
      <c r="E87" s="146"/>
      <c r="F87" s="148"/>
      <c r="G87" s="135"/>
    </row>
    <row r="88" spans="1:7" s="12" customFormat="1" ht="25.5" customHeight="1" x14ac:dyDescent="0.15">
      <c r="A88" s="149" t="s">
        <v>20</v>
      </c>
      <c r="B88" s="75" t="s">
        <v>21</v>
      </c>
      <c r="C88" s="75" t="s">
        <v>30</v>
      </c>
      <c r="D88" s="151" t="s">
        <v>22</v>
      </c>
      <c r="E88" s="152"/>
      <c r="F88" s="153"/>
      <c r="G88" s="135"/>
    </row>
    <row r="89" spans="1:7" s="12" customFormat="1" ht="25.5" customHeight="1" x14ac:dyDescent="0.15">
      <c r="A89" s="150"/>
      <c r="B89" s="26" t="str">
        <f>계약현황공개!E64</f>
        <v>㈜쇼앤프루브(노영주)</v>
      </c>
      <c r="C89" s="26" t="s">
        <v>456</v>
      </c>
      <c r="D89" s="154" t="str">
        <f>계약현황공개!E65</f>
        <v>고양시 일산서구 킨텍스로 240, 오피스동 1307호(대화동)</v>
      </c>
      <c r="E89" s="155"/>
      <c r="F89" s="156"/>
      <c r="G89" s="135"/>
    </row>
    <row r="90" spans="1:7" s="12" customFormat="1" ht="25.5" customHeight="1" x14ac:dyDescent="0.15">
      <c r="A90" s="69" t="s">
        <v>29</v>
      </c>
      <c r="B90" s="157" t="s">
        <v>88</v>
      </c>
      <c r="C90" s="158"/>
      <c r="D90" s="158"/>
      <c r="E90" s="158"/>
      <c r="F90" s="159"/>
      <c r="G90" s="135"/>
    </row>
    <row r="91" spans="1:7" s="12" customFormat="1" ht="25.5" customHeight="1" x14ac:dyDescent="0.15">
      <c r="A91" s="69" t="s">
        <v>28</v>
      </c>
      <c r="B91" s="160" t="s">
        <v>85</v>
      </c>
      <c r="C91" s="161"/>
      <c r="D91" s="161"/>
      <c r="E91" s="161"/>
      <c r="F91" s="162"/>
      <c r="G91" s="135"/>
    </row>
    <row r="92" spans="1:7" s="12" customFormat="1" ht="25.5" customHeight="1" thickBot="1" x14ac:dyDescent="0.2">
      <c r="A92" s="70" t="s">
        <v>23</v>
      </c>
      <c r="B92" s="163"/>
      <c r="C92" s="164"/>
      <c r="D92" s="164"/>
      <c r="E92" s="164"/>
      <c r="F92" s="165"/>
      <c r="G92" s="135"/>
    </row>
    <row r="93" spans="1:7" s="12" customFormat="1" ht="25.5" customHeight="1" x14ac:dyDescent="0.15">
      <c r="A93" s="67" t="s">
        <v>16</v>
      </c>
      <c r="B93" s="132" t="str">
        <f>계약현황공개!C66</f>
        <v>제9회 성남시 통(通)고구마축제 2부 강연 계약</v>
      </c>
      <c r="C93" s="133"/>
      <c r="D93" s="133"/>
      <c r="E93" s="133"/>
      <c r="F93" s="134"/>
      <c r="G93" s="135"/>
    </row>
    <row r="94" spans="1:7" s="12" customFormat="1" ht="25.5" customHeight="1" x14ac:dyDescent="0.15">
      <c r="A94" s="136" t="s">
        <v>24</v>
      </c>
      <c r="B94" s="139" t="s">
        <v>17</v>
      </c>
      <c r="C94" s="139" t="s">
        <v>67</v>
      </c>
      <c r="D94" s="48" t="s">
        <v>25</v>
      </c>
      <c r="E94" s="48" t="s">
        <v>18</v>
      </c>
      <c r="F94" s="68" t="s">
        <v>89</v>
      </c>
      <c r="G94" s="135"/>
    </row>
    <row r="95" spans="1:7" s="12" customFormat="1" ht="25.5" customHeight="1" x14ac:dyDescent="0.15">
      <c r="A95" s="137"/>
      <c r="B95" s="140"/>
      <c r="C95" s="140"/>
      <c r="D95" s="48" t="s">
        <v>26</v>
      </c>
      <c r="E95" s="48" t="s">
        <v>19</v>
      </c>
      <c r="F95" s="68" t="s">
        <v>27</v>
      </c>
      <c r="G95" s="135"/>
    </row>
    <row r="96" spans="1:7" s="12" customFormat="1" ht="25.5" customHeight="1" x14ac:dyDescent="0.15">
      <c r="A96" s="137"/>
      <c r="B96" s="141" t="str">
        <f>계약현황공개!C69</f>
        <v>2021.12.10.</v>
      </c>
      <c r="C96" s="143" t="str">
        <f>계약현황공개!E69</f>
        <v>2021.12.21.</v>
      </c>
      <c r="D96" s="145">
        <f>계약현황공개!C67</f>
        <v>6300000</v>
      </c>
      <c r="E96" s="145">
        <f>계약현황공개!E68</f>
        <v>6000000</v>
      </c>
      <c r="F96" s="147">
        <f>E96/D96</f>
        <v>0.95238095238095233</v>
      </c>
      <c r="G96" s="135"/>
    </row>
    <row r="97" spans="1:7" s="12" customFormat="1" ht="25.5" customHeight="1" x14ac:dyDescent="0.15">
      <c r="A97" s="138"/>
      <c r="B97" s="142"/>
      <c r="C97" s="144"/>
      <c r="D97" s="146"/>
      <c r="E97" s="146"/>
      <c r="F97" s="148"/>
      <c r="G97" s="135"/>
    </row>
    <row r="98" spans="1:7" s="12" customFormat="1" ht="25.5" customHeight="1" x14ac:dyDescent="0.15">
      <c r="A98" s="149" t="s">
        <v>20</v>
      </c>
      <c r="B98" s="75" t="s">
        <v>21</v>
      </c>
      <c r="C98" s="75" t="s">
        <v>30</v>
      </c>
      <c r="D98" s="151" t="s">
        <v>22</v>
      </c>
      <c r="E98" s="152"/>
      <c r="F98" s="153"/>
      <c r="G98" s="135"/>
    </row>
    <row r="99" spans="1:7" s="12" customFormat="1" ht="25.5" customHeight="1" x14ac:dyDescent="0.15">
      <c r="A99" s="150"/>
      <c r="B99" s="26" t="str">
        <f>계약현황공개!E71</f>
        <v>㈜ 미스틱스토리(조영철)</v>
      </c>
      <c r="C99" s="26" t="s">
        <v>457</v>
      </c>
      <c r="D99" s="154" t="str">
        <f>계약현황공개!E72</f>
        <v>서울특별시 용산구 한남대로20길 41</v>
      </c>
      <c r="E99" s="155"/>
      <c r="F99" s="156"/>
      <c r="G99" s="135"/>
    </row>
    <row r="100" spans="1:7" s="12" customFormat="1" ht="25.5" customHeight="1" x14ac:dyDescent="0.15">
      <c r="A100" s="69" t="s">
        <v>29</v>
      </c>
      <c r="B100" s="157" t="s">
        <v>88</v>
      </c>
      <c r="C100" s="158"/>
      <c r="D100" s="158"/>
      <c r="E100" s="158"/>
      <c r="F100" s="159"/>
      <c r="G100" s="135"/>
    </row>
    <row r="101" spans="1:7" s="12" customFormat="1" ht="25.5" customHeight="1" x14ac:dyDescent="0.15">
      <c r="A101" s="69" t="s">
        <v>28</v>
      </c>
      <c r="B101" s="160" t="s">
        <v>85</v>
      </c>
      <c r="C101" s="161"/>
      <c r="D101" s="161"/>
      <c r="E101" s="161"/>
      <c r="F101" s="162"/>
      <c r="G101" s="135"/>
    </row>
    <row r="102" spans="1:7" s="12" customFormat="1" ht="25.5" customHeight="1" thickBot="1" x14ac:dyDescent="0.2">
      <c r="A102" s="70" t="s">
        <v>23</v>
      </c>
      <c r="B102" s="163"/>
      <c r="C102" s="164"/>
      <c r="D102" s="164"/>
      <c r="E102" s="164"/>
      <c r="F102" s="165"/>
      <c r="G102" s="135"/>
    </row>
    <row r="103" spans="1:7" s="12" customFormat="1" ht="25.5" customHeight="1" x14ac:dyDescent="0.15">
      <c r="A103" s="67" t="s">
        <v>16</v>
      </c>
      <c r="B103" s="132" t="str">
        <f>계약현황공개!C73</f>
        <v>제9회 성남시 통(通)고구마축제 오프닝 공연 계약</v>
      </c>
      <c r="C103" s="133"/>
      <c r="D103" s="133"/>
      <c r="E103" s="133"/>
      <c r="F103" s="134"/>
      <c r="G103" s="135"/>
    </row>
    <row r="104" spans="1:7" s="12" customFormat="1" ht="25.5" customHeight="1" x14ac:dyDescent="0.15">
      <c r="A104" s="136" t="s">
        <v>24</v>
      </c>
      <c r="B104" s="139" t="s">
        <v>17</v>
      </c>
      <c r="C104" s="139" t="s">
        <v>67</v>
      </c>
      <c r="D104" s="48" t="s">
        <v>25</v>
      </c>
      <c r="E104" s="48" t="s">
        <v>18</v>
      </c>
      <c r="F104" s="68" t="s">
        <v>89</v>
      </c>
      <c r="G104" s="135"/>
    </row>
    <row r="105" spans="1:7" s="12" customFormat="1" ht="25.5" customHeight="1" x14ac:dyDescent="0.15">
      <c r="A105" s="137"/>
      <c r="B105" s="140"/>
      <c r="C105" s="140"/>
      <c r="D105" s="48" t="s">
        <v>26</v>
      </c>
      <c r="E105" s="48" t="s">
        <v>19</v>
      </c>
      <c r="F105" s="68" t="s">
        <v>27</v>
      </c>
      <c r="G105" s="135"/>
    </row>
    <row r="106" spans="1:7" s="12" customFormat="1" ht="25.5" customHeight="1" x14ac:dyDescent="0.15">
      <c r="A106" s="137"/>
      <c r="B106" s="141" t="str">
        <f>계약현황공개!C76</f>
        <v>2021.12.10.</v>
      </c>
      <c r="C106" s="143" t="str">
        <f>계약현황공개!E76</f>
        <v>2021.12.21.</v>
      </c>
      <c r="D106" s="145">
        <f>계약현황공개!C74</f>
        <v>7350000</v>
      </c>
      <c r="E106" s="145">
        <f>계약현황공개!E75</f>
        <v>7000000</v>
      </c>
      <c r="F106" s="147">
        <f>E106/D106</f>
        <v>0.95238095238095233</v>
      </c>
      <c r="G106" s="135"/>
    </row>
    <row r="107" spans="1:7" s="12" customFormat="1" ht="25.5" customHeight="1" x14ac:dyDescent="0.15">
      <c r="A107" s="138"/>
      <c r="B107" s="142"/>
      <c r="C107" s="144"/>
      <c r="D107" s="146"/>
      <c r="E107" s="146"/>
      <c r="F107" s="148"/>
      <c r="G107" s="135"/>
    </row>
    <row r="108" spans="1:7" s="12" customFormat="1" ht="25.5" customHeight="1" x14ac:dyDescent="0.15">
      <c r="A108" s="149" t="s">
        <v>20</v>
      </c>
      <c r="B108" s="75" t="s">
        <v>21</v>
      </c>
      <c r="C108" s="75" t="s">
        <v>30</v>
      </c>
      <c r="D108" s="151" t="s">
        <v>22</v>
      </c>
      <c r="E108" s="152"/>
      <c r="F108" s="153"/>
      <c r="G108" s="135"/>
    </row>
    <row r="109" spans="1:7" s="12" customFormat="1" ht="25.5" customHeight="1" x14ac:dyDescent="0.15">
      <c r="A109" s="150"/>
      <c r="B109" s="26" t="str">
        <f>계약현황공개!E78</f>
        <v>생동감(남대원)</v>
      </c>
      <c r="C109" s="26" t="s">
        <v>458</v>
      </c>
      <c r="D109" s="154" t="str">
        <f>계약현황공개!E79</f>
        <v>인천광역시 부평구 동수로 43(부평동)</v>
      </c>
      <c r="E109" s="155"/>
      <c r="F109" s="156"/>
      <c r="G109" s="135"/>
    </row>
    <row r="110" spans="1:7" s="12" customFormat="1" ht="25.5" customHeight="1" x14ac:dyDescent="0.15">
      <c r="A110" s="69" t="s">
        <v>29</v>
      </c>
      <c r="B110" s="157" t="s">
        <v>88</v>
      </c>
      <c r="C110" s="158"/>
      <c r="D110" s="158"/>
      <c r="E110" s="158"/>
      <c r="F110" s="159"/>
      <c r="G110" s="135"/>
    </row>
    <row r="111" spans="1:7" s="12" customFormat="1" ht="25.5" customHeight="1" x14ac:dyDescent="0.15">
      <c r="A111" s="69" t="s">
        <v>28</v>
      </c>
      <c r="B111" s="160" t="s">
        <v>85</v>
      </c>
      <c r="C111" s="161"/>
      <c r="D111" s="161"/>
      <c r="E111" s="161"/>
      <c r="F111" s="162"/>
      <c r="G111" s="135"/>
    </row>
    <row r="112" spans="1:7" s="12" customFormat="1" ht="25.5" customHeight="1" thickBot="1" x14ac:dyDescent="0.2">
      <c r="A112" s="70" t="s">
        <v>23</v>
      </c>
      <c r="B112" s="163"/>
      <c r="C112" s="164"/>
      <c r="D112" s="164"/>
      <c r="E112" s="164"/>
      <c r="F112" s="165"/>
      <c r="G112" s="135"/>
    </row>
    <row r="113" spans="1:7" s="12" customFormat="1" ht="25.5" customHeight="1" x14ac:dyDescent="0.15">
      <c r="A113" s="67" t="s">
        <v>16</v>
      </c>
      <c r="B113" s="132" t="str">
        <f>계약현황공개!C80</f>
        <v>제9회 성남시 통(通)고구마축제 1부 강연 계약</v>
      </c>
      <c r="C113" s="133"/>
      <c r="D113" s="133"/>
      <c r="E113" s="133"/>
      <c r="F113" s="134"/>
      <c r="G113" s="135"/>
    </row>
    <row r="114" spans="1:7" s="12" customFormat="1" ht="25.5" customHeight="1" x14ac:dyDescent="0.15">
      <c r="A114" s="136" t="s">
        <v>24</v>
      </c>
      <c r="B114" s="139" t="s">
        <v>17</v>
      </c>
      <c r="C114" s="139" t="s">
        <v>67</v>
      </c>
      <c r="D114" s="48" t="s">
        <v>25</v>
      </c>
      <c r="E114" s="48" t="s">
        <v>18</v>
      </c>
      <c r="F114" s="68" t="s">
        <v>89</v>
      </c>
      <c r="G114" s="135"/>
    </row>
    <row r="115" spans="1:7" s="12" customFormat="1" ht="25.5" customHeight="1" x14ac:dyDescent="0.15">
      <c r="A115" s="137"/>
      <c r="B115" s="140"/>
      <c r="C115" s="140"/>
      <c r="D115" s="48" t="s">
        <v>26</v>
      </c>
      <c r="E115" s="48" t="s">
        <v>19</v>
      </c>
      <c r="F115" s="68" t="s">
        <v>27</v>
      </c>
      <c r="G115" s="135"/>
    </row>
    <row r="116" spans="1:7" s="12" customFormat="1" ht="25.5" customHeight="1" x14ac:dyDescent="0.15">
      <c r="A116" s="137"/>
      <c r="B116" s="141" t="str">
        <f>계약현황공개!C83</f>
        <v>2021.12.10.</v>
      </c>
      <c r="C116" s="143" t="str">
        <f>계약현황공개!E83</f>
        <v>2021.12.21.</v>
      </c>
      <c r="D116" s="145">
        <f>계약현황공개!C81</f>
        <v>5775000</v>
      </c>
      <c r="E116" s="145">
        <f>계약현황공개!E82</f>
        <v>5500000</v>
      </c>
      <c r="F116" s="147">
        <f>E116/D116</f>
        <v>0.95238095238095233</v>
      </c>
      <c r="G116" s="135"/>
    </row>
    <row r="117" spans="1:7" s="12" customFormat="1" ht="25.5" customHeight="1" x14ac:dyDescent="0.15">
      <c r="A117" s="138"/>
      <c r="B117" s="142"/>
      <c r="C117" s="144"/>
      <c r="D117" s="146"/>
      <c r="E117" s="146"/>
      <c r="F117" s="148"/>
      <c r="G117" s="135"/>
    </row>
    <row r="118" spans="1:7" s="12" customFormat="1" ht="25.5" customHeight="1" x14ac:dyDescent="0.15">
      <c r="A118" s="149" t="s">
        <v>20</v>
      </c>
      <c r="B118" s="76" t="s">
        <v>21</v>
      </c>
      <c r="C118" s="76" t="s">
        <v>30</v>
      </c>
      <c r="D118" s="151" t="s">
        <v>22</v>
      </c>
      <c r="E118" s="152"/>
      <c r="F118" s="153"/>
      <c r="G118" s="135"/>
    </row>
    <row r="119" spans="1:7" s="12" customFormat="1" ht="25.5" customHeight="1" x14ac:dyDescent="0.15">
      <c r="A119" s="150"/>
      <c r="B119" s="26" t="str">
        <f>계약현황공개!E85</f>
        <v>크다엔터테인먼트(노대욱)</v>
      </c>
      <c r="C119" s="26" t="s">
        <v>459</v>
      </c>
      <c r="D119" s="154" t="str">
        <f>계약현황공개!E86</f>
        <v>서울특별시 강서구 등촌로35길 134, 201호</v>
      </c>
      <c r="E119" s="155"/>
      <c r="F119" s="156"/>
      <c r="G119" s="135"/>
    </row>
    <row r="120" spans="1:7" s="12" customFormat="1" ht="25.5" customHeight="1" x14ac:dyDescent="0.15">
      <c r="A120" s="69" t="s">
        <v>29</v>
      </c>
      <c r="B120" s="157" t="s">
        <v>88</v>
      </c>
      <c r="C120" s="158"/>
      <c r="D120" s="158"/>
      <c r="E120" s="158"/>
      <c r="F120" s="159"/>
      <c r="G120" s="135"/>
    </row>
    <row r="121" spans="1:7" s="12" customFormat="1" ht="25.5" customHeight="1" x14ac:dyDescent="0.15">
      <c r="A121" s="69" t="s">
        <v>28</v>
      </c>
      <c r="B121" s="160" t="s">
        <v>85</v>
      </c>
      <c r="C121" s="161"/>
      <c r="D121" s="161"/>
      <c r="E121" s="161"/>
      <c r="F121" s="162"/>
      <c r="G121" s="135"/>
    </row>
    <row r="122" spans="1:7" s="12" customFormat="1" ht="25.5" customHeight="1" thickBot="1" x14ac:dyDescent="0.2">
      <c r="A122" s="70" t="s">
        <v>23</v>
      </c>
      <c r="B122" s="163"/>
      <c r="C122" s="164"/>
      <c r="D122" s="164"/>
      <c r="E122" s="164"/>
      <c r="F122" s="165"/>
      <c r="G122" s="135"/>
    </row>
    <row r="123" spans="1:7" s="12" customFormat="1" ht="25.5" customHeight="1" x14ac:dyDescent="0.15">
      <c r="A123" s="67" t="s">
        <v>16</v>
      </c>
      <c r="B123" s="132" t="str">
        <f>계약현황공개!C87</f>
        <v>수련관 홍보용 캐릭터(모냐) 벽화 제작</v>
      </c>
      <c r="C123" s="133"/>
      <c r="D123" s="133"/>
      <c r="E123" s="133"/>
      <c r="F123" s="134"/>
      <c r="G123" s="135"/>
    </row>
    <row r="124" spans="1:7" s="12" customFormat="1" ht="25.5" customHeight="1" x14ac:dyDescent="0.15">
      <c r="A124" s="136" t="s">
        <v>24</v>
      </c>
      <c r="B124" s="139" t="s">
        <v>17</v>
      </c>
      <c r="C124" s="139" t="s">
        <v>67</v>
      </c>
      <c r="D124" s="48" t="s">
        <v>25</v>
      </c>
      <c r="E124" s="48" t="s">
        <v>18</v>
      </c>
      <c r="F124" s="68" t="s">
        <v>89</v>
      </c>
      <c r="G124" s="135"/>
    </row>
    <row r="125" spans="1:7" s="12" customFormat="1" ht="25.5" customHeight="1" x14ac:dyDescent="0.15">
      <c r="A125" s="137"/>
      <c r="B125" s="140"/>
      <c r="C125" s="140"/>
      <c r="D125" s="48" t="s">
        <v>26</v>
      </c>
      <c r="E125" s="48" t="s">
        <v>19</v>
      </c>
      <c r="F125" s="68" t="s">
        <v>27</v>
      </c>
      <c r="G125" s="135"/>
    </row>
    <row r="126" spans="1:7" s="12" customFormat="1" ht="25.5" customHeight="1" x14ac:dyDescent="0.15">
      <c r="A126" s="137"/>
      <c r="B126" s="141" t="str">
        <f>계약현황공개!C90</f>
        <v>2021.12.10.</v>
      </c>
      <c r="C126" s="143" t="str">
        <f>계약현황공개!E90</f>
        <v>2021.12.10.~ 2021.12.22.</v>
      </c>
      <c r="D126" s="145">
        <f>계약현황공개!C88</f>
        <v>4500000</v>
      </c>
      <c r="E126" s="145">
        <f>계약현황공개!E89</f>
        <v>4162400</v>
      </c>
      <c r="F126" s="147">
        <f>E126/D126</f>
        <v>0.92497777777777779</v>
      </c>
      <c r="G126" s="135"/>
    </row>
    <row r="127" spans="1:7" s="12" customFormat="1" ht="25.5" customHeight="1" x14ac:dyDescent="0.15">
      <c r="A127" s="138"/>
      <c r="B127" s="142"/>
      <c r="C127" s="144"/>
      <c r="D127" s="146"/>
      <c r="E127" s="146"/>
      <c r="F127" s="148"/>
      <c r="G127" s="135"/>
    </row>
    <row r="128" spans="1:7" s="12" customFormat="1" ht="25.5" customHeight="1" x14ac:dyDescent="0.15">
      <c r="A128" s="149" t="s">
        <v>20</v>
      </c>
      <c r="B128" s="76" t="s">
        <v>21</v>
      </c>
      <c r="C128" s="76" t="s">
        <v>30</v>
      </c>
      <c r="D128" s="151" t="s">
        <v>22</v>
      </c>
      <c r="E128" s="152"/>
      <c r="F128" s="153"/>
      <c r="G128" s="135"/>
    </row>
    <row r="129" spans="1:7" s="12" customFormat="1" ht="25.5" customHeight="1" x14ac:dyDescent="0.15">
      <c r="A129" s="150"/>
      <c r="B129" s="26" t="str">
        <f>계약현황공개!E92</f>
        <v>이십육점구(박진영)</v>
      </c>
      <c r="C129" s="26" t="s">
        <v>460</v>
      </c>
      <c r="D129" s="154" t="str">
        <f>계약현황공개!E93</f>
        <v>성남시 중원구 광명로 42번길 22-1 (성남동)</v>
      </c>
      <c r="E129" s="155"/>
      <c r="F129" s="156"/>
      <c r="G129" s="135"/>
    </row>
    <row r="130" spans="1:7" s="12" customFormat="1" ht="25.5" customHeight="1" x14ac:dyDescent="0.15">
      <c r="A130" s="69" t="s">
        <v>29</v>
      </c>
      <c r="B130" s="157" t="s">
        <v>88</v>
      </c>
      <c r="C130" s="158"/>
      <c r="D130" s="158"/>
      <c r="E130" s="158"/>
      <c r="F130" s="159"/>
      <c r="G130" s="135"/>
    </row>
    <row r="131" spans="1:7" s="12" customFormat="1" ht="25.5" customHeight="1" x14ac:dyDescent="0.15">
      <c r="A131" s="69" t="s">
        <v>28</v>
      </c>
      <c r="B131" s="160" t="s">
        <v>85</v>
      </c>
      <c r="C131" s="161"/>
      <c r="D131" s="161"/>
      <c r="E131" s="161"/>
      <c r="F131" s="162"/>
      <c r="G131" s="135"/>
    </row>
    <row r="132" spans="1:7" s="12" customFormat="1" ht="25.5" customHeight="1" thickBot="1" x14ac:dyDescent="0.2">
      <c r="A132" s="70" t="s">
        <v>23</v>
      </c>
      <c r="B132" s="163"/>
      <c r="C132" s="164"/>
      <c r="D132" s="164"/>
      <c r="E132" s="164"/>
      <c r="F132" s="165"/>
      <c r="G132" s="135"/>
    </row>
    <row r="133" spans="1:7" s="12" customFormat="1" ht="25.5" customHeight="1" x14ac:dyDescent="0.15">
      <c r="A133" s="67" t="s">
        <v>16</v>
      </c>
      <c r="B133" s="132" t="str">
        <f>계약현황공개!C94</f>
        <v>청소년동아리 댄스 프로모션 영상촬영 및 장비 등 임차</v>
      </c>
      <c r="C133" s="133"/>
      <c r="D133" s="133"/>
      <c r="E133" s="133"/>
      <c r="F133" s="134"/>
      <c r="G133" s="135"/>
    </row>
    <row r="134" spans="1:7" s="12" customFormat="1" ht="25.5" customHeight="1" x14ac:dyDescent="0.15">
      <c r="A134" s="136" t="s">
        <v>24</v>
      </c>
      <c r="B134" s="139" t="s">
        <v>17</v>
      </c>
      <c r="C134" s="139" t="s">
        <v>67</v>
      </c>
      <c r="D134" s="48" t="s">
        <v>25</v>
      </c>
      <c r="E134" s="48" t="s">
        <v>18</v>
      </c>
      <c r="F134" s="68" t="s">
        <v>89</v>
      </c>
      <c r="G134" s="135"/>
    </row>
    <row r="135" spans="1:7" s="12" customFormat="1" ht="25.5" customHeight="1" x14ac:dyDescent="0.15">
      <c r="A135" s="137"/>
      <c r="B135" s="140"/>
      <c r="C135" s="140"/>
      <c r="D135" s="48" t="s">
        <v>26</v>
      </c>
      <c r="E135" s="48" t="s">
        <v>19</v>
      </c>
      <c r="F135" s="68" t="s">
        <v>27</v>
      </c>
      <c r="G135" s="135"/>
    </row>
    <row r="136" spans="1:7" s="12" customFormat="1" ht="25.5" customHeight="1" x14ac:dyDescent="0.15">
      <c r="A136" s="137"/>
      <c r="B136" s="141" t="str">
        <f>계약현황공개!C97</f>
        <v>2021.12.10.</v>
      </c>
      <c r="C136" s="143" t="str">
        <f>계약현황공개!E97</f>
        <v>2021.12.10.~ 2021.12.17.</v>
      </c>
      <c r="D136" s="145">
        <f>계약현황공개!C95</f>
        <v>1500000</v>
      </c>
      <c r="E136" s="145">
        <f>계약현황공개!E96</f>
        <v>1430000</v>
      </c>
      <c r="F136" s="147">
        <f>E136/D136</f>
        <v>0.95333333333333337</v>
      </c>
      <c r="G136" s="135"/>
    </row>
    <row r="137" spans="1:7" s="12" customFormat="1" ht="25.5" customHeight="1" x14ac:dyDescent="0.15">
      <c r="A137" s="138"/>
      <c r="B137" s="142"/>
      <c r="C137" s="144"/>
      <c r="D137" s="146"/>
      <c r="E137" s="146"/>
      <c r="F137" s="148"/>
      <c r="G137" s="135"/>
    </row>
    <row r="138" spans="1:7" s="12" customFormat="1" ht="25.5" customHeight="1" x14ac:dyDescent="0.15">
      <c r="A138" s="149" t="s">
        <v>20</v>
      </c>
      <c r="B138" s="76" t="s">
        <v>21</v>
      </c>
      <c r="C138" s="76" t="s">
        <v>30</v>
      </c>
      <c r="D138" s="151" t="s">
        <v>22</v>
      </c>
      <c r="E138" s="152"/>
      <c r="F138" s="153"/>
      <c r="G138" s="135"/>
    </row>
    <row r="139" spans="1:7" s="12" customFormat="1" ht="25.5" customHeight="1" x14ac:dyDescent="0.15">
      <c r="A139" s="150"/>
      <c r="B139" s="26" t="str">
        <f>계약현황공개!E99</f>
        <v>에프제이필름(박세준)</v>
      </c>
      <c r="C139" s="26" t="s">
        <v>461</v>
      </c>
      <c r="D139" s="154" t="str">
        <f>계약현황공개!E100</f>
        <v>서울특별시 강서구 공항대로 38길 51</v>
      </c>
      <c r="E139" s="155"/>
      <c r="F139" s="156"/>
      <c r="G139" s="135"/>
    </row>
    <row r="140" spans="1:7" s="12" customFormat="1" ht="25.5" customHeight="1" x14ac:dyDescent="0.15">
      <c r="A140" s="69" t="s">
        <v>29</v>
      </c>
      <c r="B140" s="157" t="s">
        <v>88</v>
      </c>
      <c r="C140" s="158"/>
      <c r="D140" s="158"/>
      <c r="E140" s="158"/>
      <c r="F140" s="159"/>
      <c r="G140" s="135"/>
    </row>
    <row r="141" spans="1:7" s="12" customFormat="1" ht="25.5" customHeight="1" x14ac:dyDescent="0.15">
      <c r="A141" s="69" t="s">
        <v>28</v>
      </c>
      <c r="B141" s="160" t="s">
        <v>85</v>
      </c>
      <c r="C141" s="161"/>
      <c r="D141" s="161"/>
      <c r="E141" s="161"/>
      <c r="F141" s="162"/>
      <c r="G141" s="135"/>
    </row>
    <row r="142" spans="1:7" s="12" customFormat="1" ht="25.5" customHeight="1" thickBot="1" x14ac:dyDescent="0.2">
      <c r="A142" s="70" t="s">
        <v>23</v>
      </c>
      <c r="B142" s="163"/>
      <c r="C142" s="164"/>
      <c r="D142" s="164"/>
      <c r="E142" s="164"/>
      <c r="F142" s="165"/>
      <c r="G142" s="135"/>
    </row>
    <row r="143" spans="1:7" s="12" customFormat="1" ht="25.5" customHeight="1" x14ac:dyDescent="0.15">
      <c r="A143" s="67" t="s">
        <v>16</v>
      </c>
      <c r="B143" s="132" t="str">
        <f>계약현황공개!C101</f>
        <v>다목적 LED전광판 컨텐츠 제작</v>
      </c>
      <c r="C143" s="133"/>
      <c r="D143" s="133"/>
      <c r="E143" s="133"/>
      <c r="F143" s="134"/>
      <c r="G143" s="135"/>
    </row>
    <row r="144" spans="1:7" s="12" customFormat="1" ht="25.5" customHeight="1" x14ac:dyDescent="0.15">
      <c r="A144" s="136" t="s">
        <v>24</v>
      </c>
      <c r="B144" s="139" t="s">
        <v>17</v>
      </c>
      <c r="C144" s="139" t="s">
        <v>67</v>
      </c>
      <c r="D144" s="48" t="s">
        <v>25</v>
      </c>
      <c r="E144" s="48" t="s">
        <v>18</v>
      </c>
      <c r="F144" s="68" t="s">
        <v>89</v>
      </c>
      <c r="G144" s="135"/>
    </row>
    <row r="145" spans="1:7" s="12" customFormat="1" ht="25.5" customHeight="1" x14ac:dyDescent="0.15">
      <c r="A145" s="137"/>
      <c r="B145" s="140"/>
      <c r="C145" s="140"/>
      <c r="D145" s="48" t="s">
        <v>26</v>
      </c>
      <c r="E145" s="48" t="s">
        <v>19</v>
      </c>
      <c r="F145" s="68" t="s">
        <v>27</v>
      </c>
      <c r="G145" s="135"/>
    </row>
    <row r="146" spans="1:7" s="12" customFormat="1" ht="25.5" customHeight="1" x14ac:dyDescent="0.15">
      <c r="A146" s="137"/>
      <c r="B146" s="141" t="str">
        <f>계약현황공개!C104</f>
        <v>2021.12.15.</v>
      </c>
      <c r="C146" s="143" t="str">
        <f>계약현황공개!E104</f>
        <v>2021.12.15.~ 2021.12.22.</v>
      </c>
      <c r="D146" s="145">
        <f>계약현황공개!C102</f>
        <v>11500000</v>
      </c>
      <c r="E146" s="145">
        <f>계약현황공개!E103</f>
        <v>11000000</v>
      </c>
      <c r="F146" s="147">
        <f>E146/D146</f>
        <v>0.95652173913043481</v>
      </c>
      <c r="G146" s="135"/>
    </row>
    <row r="147" spans="1:7" s="12" customFormat="1" ht="25.5" customHeight="1" x14ac:dyDescent="0.15">
      <c r="A147" s="138"/>
      <c r="B147" s="142"/>
      <c r="C147" s="144"/>
      <c r="D147" s="146"/>
      <c r="E147" s="146"/>
      <c r="F147" s="148"/>
      <c r="G147" s="135"/>
    </row>
    <row r="148" spans="1:7" s="12" customFormat="1" ht="25.5" customHeight="1" x14ac:dyDescent="0.15">
      <c r="A148" s="149" t="s">
        <v>20</v>
      </c>
      <c r="B148" s="76" t="s">
        <v>21</v>
      </c>
      <c r="C148" s="76" t="s">
        <v>30</v>
      </c>
      <c r="D148" s="151" t="s">
        <v>22</v>
      </c>
      <c r="E148" s="152"/>
      <c r="F148" s="153"/>
      <c r="G148" s="135"/>
    </row>
    <row r="149" spans="1:7" s="12" customFormat="1" ht="25.5" customHeight="1" x14ac:dyDescent="0.15">
      <c r="A149" s="150"/>
      <c r="B149" s="26" t="str">
        <f>계약현황공개!E106</f>
        <v>㈜에스엔비(김태윤)</v>
      </c>
      <c r="C149" s="26" t="s">
        <v>462</v>
      </c>
      <c r="D149" s="154" t="str">
        <f>계약현황공개!E107</f>
        <v>서울특별시 금천구 가산디지털1로 88, 1005호(가산동)</v>
      </c>
      <c r="E149" s="155"/>
      <c r="F149" s="156"/>
      <c r="G149" s="135"/>
    </row>
    <row r="150" spans="1:7" s="12" customFormat="1" ht="25.5" customHeight="1" x14ac:dyDescent="0.15">
      <c r="A150" s="69" t="s">
        <v>29</v>
      </c>
      <c r="B150" s="157" t="s">
        <v>88</v>
      </c>
      <c r="C150" s="158"/>
      <c r="D150" s="158"/>
      <c r="E150" s="158"/>
      <c r="F150" s="159"/>
      <c r="G150" s="135"/>
    </row>
    <row r="151" spans="1:7" s="12" customFormat="1" ht="25.5" customHeight="1" x14ac:dyDescent="0.15">
      <c r="A151" s="69" t="s">
        <v>28</v>
      </c>
      <c r="B151" s="160" t="s">
        <v>85</v>
      </c>
      <c r="C151" s="161"/>
      <c r="D151" s="161"/>
      <c r="E151" s="161"/>
      <c r="F151" s="162"/>
      <c r="G151" s="135"/>
    </row>
    <row r="152" spans="1:7" s="12" customFormat="1" ht="25.5" customHeight="1" thickBot="1" x14ac:dyDescent="0.2">
      <c r="A152" s="70" t="s">
        <v>23</v>
      </c>
      <c r="B152" s="163"/>
      <c r="C152" s="164"/>
      <c r="D152" s="164"/>
      <c r="E152" s="164"/>
      <c r="F152" s="165"/>
      <c r="G152" s="135"/>
    </row>
    <row r="153" spans="1:7" s="12" customFormat="1" ht="25.5" customHeight="1" x14ac:dyDescent="0.15">
      <c r="A153" s="67" t="s">
        <v>16</v>
      </c>
      <c r="B153" s="132" t="str">
        <f>계약현황공개!C108</f>
        <v>2021년 성남시청소년동아리활동지원사업 영상장비 임차</v>
      </c>
      <c r="C153" s="133"/>
      <c r="D153" s="133"/>
      <c r="E153" s="133"/>
      <c r="F153" s="134"/>
      <c r="G153" s="135"/>
    </row>
    <row r="154" spans="1:7" s="12" customFormat="1" ht="25.5" customHeight="1" x14ac:dyDescent="0.15">
      <c r="A154" s="136" t="s">
        <v>24</v>
      </c>
      <c r="B154" s="139" t="s">
        <v>17</v>
      </c>
      <c r="C154" s="139" t="s">
        <v>67</v>
      </c>
      <c r="D154" s="48" t="s">
        <v>25</v>
      </c>
      <c r="E154" s="48" t="s">
        <v>18</v>
      </c>
      <c r="F154" s="68" t="s">
        <v>89</v>
      </c>
      <c r="G154" s="135"/>
    </row>
    <row r="155" spans="1:7" s="12" customFormat="1" ht="25.5" customHeight="1" x14ac:dyDescent="0.15">
      <c r="A155" s="137"/>
      <c r="B155" s="140"/>
      <c r="C155" s="140"/>
      <c r="D155" s="48" t="s">
        <v>26</v>
      </c>
      <c r="E155" s="48" t="s">
        <v>19</v>
      </c>
      <c r="F155" s="68" t="s">
        <v>27</v>
      </c>
      <c r="G155" s="135"/>
    </row>
    <row r="156" spans="1:7" s="12" customFormat="1" ht="25.5" customHeight="1" x14ac:dyDescent="0.15">
      <c r="A156" s="137"/>
      <c r="B156" s="141" t="str">
        <f>계약현황공개!C111</f>
        <v>2021.12.15.</v>
      </c>
      <c r="C156" s="143" t="str">
        <f>계약현황공개!E111</f>
        <v>2021.12.16.</v>
      </c>
      <c r="D156" s="145">
        <f>계약현황공개!C109</f>
        <v>1200000</v>
      </c>
      <c r="E156" s="145">
        <f>계약현황공개!E110</f>
        <v>1200000</v>
      </c>
      <c r="F156" s="147">
        <f>E156/D156</f>
        <v>1</v>
      </c>
      <c r="G156" s="135"/>
    </row>
    <row r="157" spans="1:7" s="12" customFormat="1" ht="25.5" customHeight="1" x14ac:dyDescent="0.15">
      <c r="A157" s="138"/>
      <c r="B157" s="142"/>
      <c r="C157" s="144"/>
      <c r="D157" s="146"/>
      <c r="E157" s="146"/>
      <c r="F157" s="148"/>
      <c r="G157" s="135"/>
    </row>
    <row r="158" spans="1:7" s="12" customFormat="1" ht="25.5" customHeight="1" x14ac:dyDescent="0.15">
      <c r="A158" s="149" t="s">
        <v>20</v>
      </c>
      <c r="B158" s="112" t="s">
        <v>21</v>
      </c>
      <c r="C158" s="112" t="s">
        <v>30</v>
      </c>
      <c r="D158" s="151" t="s">
        <v>22</v>
      </c>
      <c r="E158" s="152"/>
      <c r="F158" s="153"/>
      <c r="G158" s="135"/>
    </row>
    <row r="159" spans="1:7" s="12" customFormat="1" ht="25.5" customHeight="1" x14ac:dyDescent="0.15">
      <c r="A159" s="150"/>
      <c r="B159" s="26" t="str">
        <f>계약현황공개!E113</f>
        <v>커넥티움 성남(강인성)</v>
      </c>
      <c r="C159" s="26" t="s">
        <v>463</v>
      </c>
      <c r="D159" s="154" t="str">
        <f>계약현황공개!E114</f>
        <v>성남시 중원구 둔촌대로 190번길 2(하대원동)</v>
      </c>
      <c r="E159" s="155"/>
      <c r="F159" s="156"/>
      <c r="G159" s="135"/>
    </row>
    <row r="160" spans="1:7" s="12" customFormat="1" ht="25.5" customHeight="1" x14ac:dyDescent="0.15">
      <c r="A160" s="69" t="s">
        <v>29</v>
      </c>
      <c r="B160" s="157" t="s">
        <v>88</v>
      </c>
      <c r="C160" s="158"/>
      <c r="D160" s="158"/>
      <c r="E160" s="158"/>
      <c r="F160" s="159"/>
      <c r="G160" s="135"/>
    </row>
    <row r="161" spans="1:7" s="12" customFormat="1" ht="25.5" customHeight="1" x14ac:dyDescent="0.15">
      <c r="A161" s="69" t="s">
        <v>28</v>
      </c>
      <c r="B161" s="160" t="s">
        <v>85</v>
      </c>
      <c r="C161" s="161"/>
      <c r="D161" s="161"/>
      <c r="E161" s="161"/>
      <c r="F161" s="162"/>
      <c r="G161" s="135"/>
    </row>
    <row r="162" spans="1:7" s="12" customFormat="1" ht="25.5" customHeight="1" thickBot="1" x14ac:dyDescent="0.2">
      <c r="A162" s="70" t="s">
        <v>23</v>
      </c>
      <c r="B162" s="163"/>
      <c r="C162" s="164"/>
      <c r="D162" s="164"/>
      <c r="E162" s="164"/>
      <c r="F162" s="165"/>
      <c r="G162" s="135"/>
    </row>
    <row r="163" spans="1:7" s="12" customFormat="1" ht="25.5" customHeight="1" x14ac:dyDescent="0.15">
      <c r="A163" s="67" t="s">
        <v>16</v>
      </c>
      <c r="B163" s="132" t="str">
        <f>계약현황공개!C115</f>
        <v xml:space="preserve">2021. 썸썸네트워크 홍보물 제작 </v>
      </c>
      <c r="C163" s="133"/>
      <c r="D163" s="133"/>
      <c r="E163" s="133"/>
      <c r="F163" s="134"/>
      <c r="G163" s="135"/>
    </row>
    <row r="164" spans="1:7" s="12" customFormat="1" ht="25.5" customHeight="1" x14ac:dyDescent="0.15">
      <c r="A164" s="136" t="s">
        <v>24</v>
      </c>
      <c r="B164" s="139" t="s">
        <v>17</v>
      </c>
      <c r="C164" s="139" t="s">
        <v>67</v>
      </c>
      <c r="D164" s="48" t="s">
        <v>25</v>
      </c>
      <c r="E164" s="48" t="s">
        <v>18</v>
      </c>
      <c r="F164" s="68" t="s">
        <v>89</v>
      </c>
      <c r="G164" s="135"/>
    </row>
    <row r="165" spans="1:7" s="12" customFormat="1" ht="25.5" customHeight="1" x14ac:dyDescent="0.15">
      <c r="A165" s="137"/>
      <c r="B165" s="140"/>
      <c r="C165" s="140"/>
      <c r="D165" s="48" t="s">
        <v>26</v>
      </c>
      <c r="E165" s="48" t="s">
        <v>19</v>
      </c>
      <c r="F165" s="68" t="s">
        <v>27</v>
      </c>
      <c r="G165" s="135"/>
    </row>
    <row r="166" spans="1:7" s="12" customFormat="1" ht="25.5" customHeight="1" x14ac:dyDescent="0.15">
      <c r="A166" s="137"/>
      <c r="B166" s="141" t="str">
        <f>계약현황공개!C118</f>
        <v>2021.12.15.</v>
      </c>
      <c r="C166" s="143" t="str">
        <f>계약현황공개!E118</f>
        <v>2021.12.15.~ 2021.12.23.</v>
      </c>
      <c r="D166" s="145">
        <f>계약현황공개!C116</f>
        <v>3900000</v>
      </c>
      <c r="E166" s="145">
        <f>계약현황공개!E117</f>
        <v>3740000</v>
      </c>
      <c r="F166" s="147">
        <f>E166/D166</f>
        <v>0.95897435897435901</v>
      </c>
      <c r="G166" s="135"/>
    </row>
    <row r="167" spans="1:7" s="12" customFormat="1" ht="25.5" customHeight="1" x14ac:dyDescent="0.15">
      <c r="A167" s="138"/>
      <c r="B167" s="142"/>
      <c r="C167" s="144"/>
      <c r="D167" s="146"/>
      <c r="E167" s="146"/>
      <c r="F167" s="148"/>
      <c r="G167" s="135"/>
    </row>
    <row r="168" spans="1:7" s="12" customFormat="1" ht="25.5" customHeight="1" x14ac:dyDescent="0.15">
      <c r="A168" s="149" t="s">
        <v>20</v>
      </c>
      <c r="B168" s="112" t="s">
        <v>21</v>
      </c>
      <c r="C168" s="112" t="s">
        <v>30</v>
      </c>
      <c r="D168" s="151" t="s">
        <v>22</v>
      </c>
      <c r="E168" s="152"/>
      <c r="F168" s="153"/>
      <c r="G168" s="135"/>
    </row>
    <row r="169" spans="1:7" s="12" customFormat="1" ht="25.5" customHeight="1" x14ac:dyDescent="0.15">
      <c r="A169" s="150"/>
      <c r="B169" s="26" t="str">
        <f>계약현황공개!E120</f>
        <v>플러스디자인하우스(최돈욱)</v>
      </c>
      <c r="C169" s="26" t="s">
        <v>464</v>
      </c>
      <c r="D169" s="154" t="str">
        <f>계약현황공개!E121</f>
        <v>성남시 분당구 야탑로 69번길 18 (야탑동)</v>
      </c>
      <c r="E169" s="155"/>
      <c r="F169" s="156"/>
      <c r="G169" s="135"/>
    </row>
    <row r="170" spans="1:7" s="12" customFormat="1" ht="25.5" customHeight="1" x14ac:dyDescent="0.15">
      <c r="A170" s="69" t="s">
        <v>29</v>
      </c>
      <c r="B170" s="157" t="s">
        <v>88</v>
      </c>
      <c r="C170" s="158"/>
      <c r="D170" s="158"/>
      <c r="E170" s="158"/>
      <c r="F170" s="159"/>
      <c r="G170" s="135"/>
    </row>
    <row r="171" spans="1:7" s="12" customFormat="1" ht="25.5" customHeight="1" x14ac:dyDescent="0.15">
      <c r="A171" s="69" t="s">
        <v>28</v>
      </c>
      <c r="B171" s="160" t="s">
        <v>85</v>
      </c>
      <c r="C171" s="161"/>
      <c r="D171" s="161"/>
      <c r="E171" s="161"/>
      <c r="F171" s="162"/>
      <c r="G171" s="135"/>
    </row>
    <row r="172" spans="1:7" s="12" customFormat="1" ht="25.5" customHeight="1" thickBot="1" x14ac:dyDescent="0.2">
      <c r="A172" s="70" t="s">
        <v>23</v>
      </c>
      <c r="B172" s="163"/>
      <c r="C172" s="164"/>
      <c r="D172" s="164"/>
      <c r="E172" s="164"/>
      <c r="F172" s="165"/>
      <c r="G172" s="135"/>
    </row>
    <row r="173" spans="1:7" s="12" customFormat="1" ht="25.5" customHeight="1" x14ac:dyDescent="0.15">
      <c r="A173" s="67" t="s">
        <v>16</v>
      </c>
      <c r="B173" s="132" t="str">
        <f>계약현황공개!C122</f>
        <v>제9회 성남시 통고구마축제 참가자 기념품 제작</v>
      </c>
      <c r="C173" s="133"/>
      <c r="D173" s="133"/>
      <c r="E173" s="133"/>
      <c r="F173" s="134"/>
      <c r="G173" s="135"/>
    </row>
    <row r="174" spans="1:7" s="12" customFormat="1" ht="25.5" customHeight="1" x14ac:dyDescent="0.15">
      <c r="A174" s="136" t="s">
        <v>24</v>
      </c>
      <c r="B174" s="139" t="s">
        <v>17</v>
      </c>
      <c r="C174" s="139" t="s">
        <v>67</v>
      </c>
      <c r="D174" s="48" t="s">
        <v>25</v>
      </c>
      <c r="E174" s="48" t="s">
        <v>18</v>
      </c>
      <c r="F174" s="68" t="s">
        <v>89</v>
      </c>
      <c r="G174" s="135"/>
    </row>
    <row r="175" spans="1:7" s="12" customFormat="1" ht="25.5" customHeight="1" x14ac:dyDescent="0.15">
      <c r="A175" s="137"/>
      <c r="B175" s="140"/>
      <c r="C175" s="140"/>
      <c r="D175" s="48" t="s">
        <v>26</v>
      </c>
      <c r="E175" s="48" t="s">
        <v>19</v>
      </c>
      <c r="F175" s="68" t="s">
        <v>27</v>
      </c>
      <c r="G175" s="135"/>
    </row>
    <row r="176" spans="1:7" s="12" customFormat="1" ht="25.5" customHeight="1" x14ac:dyDescent="0.15">
      <c r="A176" s="137"/>
      <c r="B176" s="141" t="str">
        <f>계약현황공개!C125</f>
        <v>2021.12.17.</v>
      </c>
      <c r="C176" s="143" t="str">
        <f>계약현황공개!E125</f>
        <v>2021.12.17~ 2021.12.20.</v>
      </c>
      <c r="D176" s="145">
        <f>계약현황공개!C123</f>
        <v>4200000</v>
      </c>
      <c r="E176" s="145">
        <f>계약현황공개!E124</f>
        <v>4000000</v>
      </c>
      <c r="F176" s="147">
        <f>E176/D176</f>
        <v>0.95238095238095233</v>
      </c>
      <c r="G176" s="135"/>
    </row>
    <row r="177" spans="1:7" s="12" customFormat="1" ht="25.5" customHeight="1" x14ac:dyDescent="0.15">
      <c r="A177" s="138"/>
      <c r="B177" s="142"/>
      <c r="C177" s="144"/>
      <c r="D177" s="146"/>
      <c r="E177" s="146"/>
      <c r="F177" s="148"/>
      <c r="G177" s="135"/>
    </row>
    <row r="178" spans="1:7" s="12" customFormat="1" ht="25.5" customHeight="1" x14ac:dyDescent="0.15">
      <c r="A178" s="149" t="s">
        <v>20</v>
      </c>
      <c r="B178" s="112" t="s">
        <v>21</v>
      </c>
      <c r="C178" s="112" t="s">
        <v>30</v>
      </c>
      <c r="D178" s="151" t="s">
        <v>22</v>
      </c>
      <c r="E178" s="152"/>
      <c r="F178" s="153"/>
      <c r="G178" s="135"/>
    </row>
    <row r="179" spans="1:7" s="12" customFormat="1" ht="61.5" customHeight="1" x14ac:dyDescent="0.15">
      <c r="A179" s="150"/>
      <c r="B179" s="26" t="str">
        <f>계약현황공개!E127</f>
        <v>(사)대한민국공무원공상유공자회 재난안전사업부(김순재)</v>
      </c>
      <c r="C179" s="26" t="s">
        <v>465</v>
      </c>
      <c r="D179" s="154" t="str">
        <f>계약현황공개!E128</f>
        <v>안양시 동안구 학의로 282, 제지하1층 비103호(관양동)</v>
      </c>
      <c r="E179" s="155"/>
      <c r="F179" s="156"/>
      <c r="G179" s="135"/>
    </row>
    <row r="180" spans="1:7" s="12" customFormat="1" ht="25.5" customHeight="1" x14ac:dyDescent="0.15">
      <c r="A180" s="69" t="s">
        <v>29</v>
      </c>
      <c r="B180" s="157" t="s">
        <v>88</v>
      </c>
      <c r="C180" s="158"/>
      <c r="D180" s="158"/>
      <c r="E180" s="158"/>
      <c r="F180" s="159"/>
      <c r="G180" s="135"/>
    </row>
    <row r="181" spans="1:7" s="12" customFormat="1" ht="25.5" customHeight="1" x14ac:dyDescent="0.15">
      <c r="A181" s="69" t="s">
        <v>28</v>
      </c>
      <c r="B181" s="160" t="s">
        <v>85</v>
      </c>
      <c r="C181" s="161"/>
      <c r="D181" s="161"/>
      <c r="E181" s="161"/>
      <c r="F181" s="162"/>
      <c r="G181" s="135"/>
    </row>
    <row r="182" spans="1:7" s="12" customFormat="1" ht="25.5" customHeight="1" thickBot="1" x14ac:dyDescent="0.2">
      <c r="A182" s="70" t="s">
        <v>23</v>
      </c>
      <c r="B182" s="163"/>
      <c r="C182" s="164"/>
      <c r="D182" s="164"/>
      <c r="E182" s="164"/>
      <c r="F182" s="165"/>
      <c r="G182" s="135"/>
    </row>
    <row r="183" spans="1:7" s="12" customFormat="1" ht="25.5" customHeight="1" x14ac:dyDescent="0.15">
      <c r="A183" s="67" t="s">
        <v>16</v>
      </c>
      <c r="B183" s="132" t="str">
        <f>계약현황공개!C129</f>
        <v>2022년 차염발생장치(소금물전기분해장치)렌탈 계약</v>
      </c>
      <c r="C183" s="133"/>
      <c r="D183" s="133"/>
      <c r="E183" s="133"/>
      <c r="F183" s="134"/>
      <c r="G183" s="135"/>
    </row>
    <row r="184" spans="1:7" s="12" customFormat="1" ht="25.5" customHeight="1" x14ac:dyDescent="0.15">
      <c r="A184" s="136" t="s">
        <v>24</v>
      </c>
      <c r="B184" s="139" t="s">
        <v>17</v>
      </c>
      <c r="C184" s="139" t="s">
        <v>67</v>
      </c>
      <c r="D184" s="48" t="s">
        <v>25</v>
      </c>
      <c r="E184" s="48" t="s">
        <v>18</v>
      </c>
      <c r="F184" s="68" t="s">
        <v>89</v>
      </c>
      <c r="G184" s="135"/>
    </row>
    <row r="185" spans="1:7" s="12" customFormat="1" ht="25.5" customHeight="1" x14ac:dyDescent="0.15">
      <c r="A185" s="137"/>
      <c r="B185" s="140"/>
      <c r="C185" s="140"/>
      <c r="D185" s="48" t="s">
        <v>26</v>
      </c>
      <c r="E185" s="48" t="s">
        <v>19</v>
      </c>
      <c r="F185" s="68" t="s">
        <v>27</v>
      </c>
      <c r="G185" s="135"/>
    </row>
    <row r="186" spans="1:7" s="12" customFormat="1" ht="25.5" customHeight="1" x14ac:dyDescent="0.15">
      <c r="A186" s="137"/>
      <c r="B186" s="141" t="str">
        <f>계약현황공개!C132</f>
        <v>2021.12.15.</v>
      </c>
      <c r="C186" s="143" t="str">
        <f>계약현황공개!E132</f>
        <v>2022.01.01.~ 2022.12.31.</v>
      </c>
      <c r="D186" s="145">
        <f>계약현황공개!C130</f>
        <v>11400000</v>
      </c>
      <c r="E186" s="145">
        <f>계약현황공개!E131</f>
        <v>11220000</v>
      </c>
      <c r="F186" s="147">
        <f>E186/D186</f>
        <v>0.98421052631578942</v>
      </c>
      <c r="G186" s="135"/>
    </row>
    <row r="187" spans="1:7" s="12" customFormat="1" ht="25.5" customHeight="1" x14ac:dyDescent="0.15">
      <c r="A187" s="138"/>
      <c r="B187" s="142"/>
      <c r="C187" s="144"/>
      <c r="D187" s="146"/>
      <c r="E187" s="146"/>
      <c r="F187" s="148"/>
      <c r="G187" s="135"/>
    </row>
    <row r="188" spans="1:7" s="12" customFormat="1" ht="25.5" customHeight="1" x14ac:dyDescent="0.15">
      <c r="A188" s="149" t="s">
        <v>20</v>
      </c>
      <c r="B188" s="112" t="s">
        <v>21</v>
      </c>
      <c r="C188" s="112" t="s">
        <v>30</v>
      </c>
      <c r="D188" s="151" t="s">
        <v>22</v>
      </c>
      <c r="E188" s="152"/>
      <c r="F188" s="153"/>
      <c r="G188" s="135"/>
    </row>
    <row r="189" spans="1:7" s="12" customFormat="1" ht="25.5" customHeight="1" x14ac:dyDescent="0.15">
      <c r="A189" s="150"/>
      <c r="B189" s="26" t="str">
        <f>계약현황공개!E134</f>
        <v>주식회사 하이클로(장희정)</v>
      </c>
      <c r="C189" s="26" t="s">
        <v>466</v>
      </c>
      <c r="D189" s="154" t="str">
        <f>계약현황공개!E135</f>
        <v>부산광역시 해운대구 센텀6로 21 (우동)</v>
      </c>
      <c r="E189" s="155"/>
      <c r="F189" s="156"/>
      <c r="G189" s="135"/>
    </row>
    <row r="190" spans="1:7" s="12" customFormat="1" ht="25.5" customHeight="1" x14ac:dyDescent="0.15">
      <c r="A190" s="69" t="s">
        <v>29</v>
      </c>
      <c r="B190" s="157" t="s">
        <v>88</v>
      </c>
      <c r="C190" s="158"/>
      <c r="D190" s="158"/>
      <c r="E190" s="158"/>
      <c r="F190" s="159"/>
      <c r="G190" s="135"/>
    </row>
    <row r="191" spans="1:7" s="12" customFormat="1" ht="25.5" customHeight="1" x14ac:dyDescent="0.15">
      <c r="A191" s="69" t="s">
        <v>28</v>
      </c>
      <c r="B191" s="160" t="s">
        <v>85</v>
      </c>
      <c r="C191" s="161"/>
      <c r="D191" s="161"/>
      <c r="E191" s="161"/>
      <c r="F191" s="162"/>
      <c r="G191" s="135"/>
    </row>
    <row r="192" spans="1:7" s="12" customFormat="1" ht="25.5" customHeight="1" thickBot="1" x14ac:dyDescent="0.2">
      <c r="A192" s="70" t="s">
        <v>23</v>
      </c>
      <c r="B192" s="163"/>
      <c r="C192" s="164"/>
      <c r="D192" s="164"/>
      <c r="E192" s="164"/>
      <c r="F192" s="165"/>
      <c r="G192" s="135"/>
    </row>
    <row r="193" spans="1:7" s="12" customFormat="1" ht="25.5" customHeight="1" x14ac:dyDescent="0.15">
      <c r="A193" s="67" t="s">
        <v>16</v>
      </c>
      <c r="B193" s="132" t="str">
        <f>계약현황공개!C136</f>
        <v>2022년 방역소독 계약</v>
      </c>
      <c r="C193" s="133"/>
      <c r="D193" s="133"/>
      <c r="E193" s="133"/>
      <c r="F193" s="134"/>
      <c r="G193" s="135"/>
    </row>
    <row r="194" spans="1:7" s="12" customFormat="1" ht="25.5" customHeight="1" x14ac:dyDescent="0.15">
      <c r="A194" s="136" t="s">
        <v>24</v>
      </c>
      <c r="B194" s="139" t="s">
        <v>17</v>
      </c>
      <c r="C194" s="139" t="s">
        <v>67</v>
      </c>
      <c r="D194" s="48" t="s">
        <v>25</v>
      </c>
      <c r="E194" s="48" t="s">
        <v>18</v>
      </c>
      <c r="F194" s="68" t="s">
        <v>89</v>
      </c>
      <c r="G194" s="135"/>
    </row>
    <row r="195" spans="1:7" s="12" customFormat="1" ht="25.5" customHeight="1" x14ac:dyDescent="0.15">
      <c r="A195" s="137"/>
      <c r="B195" s="140"/>
      <c r="C195" s="140"/>
      <c r="D195" s="48" t="s">
        <v>26</v>
      </c>
      <c r="E195" s="48" t="s">
        <v>19</v>
      </c>
      <c r="F195" s="68" t="s">
        <v>27</v>
      </c>
      <c r="G195" s="135"/>
    </row>
    <row r="196" spans="1:7" s="12" customFormat="1" ht="25.5" customHeight="1" x14ac:dyDescent="0.15">
      <c r="A196" s="137"/>
      <c r="B196" s="141" t="str">
        <f>계약현황공개!C139</f>
        <v>2021.12.20.</v>
      </c>
      <c r="C196" s="143" t="str">
        <f>계약현황공개!E139</f>
        <v>2022.01.01.~ 2022.12.31.</v>
      </c>
      <c r="D196" s="145">
        <f>계약현황공개!C137</f>
        <v>8400000</v>
      </c>
      <c r="E196" s="145">
        <f>계약현황공개!E138</f>
        <v>7920000</v>
      </c>
      <c r="F196" s="147">
        <f>E196/D196</f>
        <v>0.94285714285714284</v>
      </c>
      <c r="G196" s="135"/>
    </row>
    <row r="197" spans="1:7" s="12" customFormat="1" ht="25.5" customHeight="1" x14ac:dyDescent="0.15">
      <c r="A197" s="138"/>
      <c r="B197" s="142"/>
      <c r="C197" s="144"/>
      <c r="D197" s="146"/>
      <c r="E197" s="146"/>
      <c r="F197" s="148"/>
      <c r="G197" s="135"/>
    </row>
    <row r="198" spans="1:7" s="12" customFormat="1" ht="25.5" customHeight="1" x14ac:dyDescent="0.15">
      <c r="A198" s="149" t="s">
        <v>20</v>
      </c>
      <c r="B198" s="112" t="s">
        <v>21</v>
      </c>
      <c r="C198" s="112" t="s">
        <v>30</v>
      </c>
      <c r="D198" s="151" t="s">
        <v>22</v>
      </c>
      <c r="E198" s="152"/>
      <c r="F198" s="153"/>
      <c r="G198" s="135"/>
    </row>
    <row r="199" spans="1:7" s="12" customFormat="1" ht="25.5" customHeight="1" x14ac:dyDescent="0.15">
      <c r="A199" s="150"/>
      <c r="B199" s="26" t="str">
        <f>계약현황공개!E141</f>
        <v>한창(김은영)</v>
      </c>
      <c r="C199" s="26" t="s">
        <v>467</v>
      </c>
      <c r="D199" s="154" t="str">
        <f>계약현황공개!E142</f>
        <v>성남시 중원구 희망로 323(상대원동)</v>
      </c>
      <c r="E199" s="155"/>
      <c r="F199" s="156"/>
      <c r="G199" s="135"/>
    </row>
    <row r="200" spans="1:7" s="12" customFormat="1" ht="25.5" customHeight="1" x14ac:dyDescent="0.15">
      <c r="A200" s="69" t="s">
        <v>29</v>
      </c>
      <c r="B200" s="157" t="s">
        <v>88</v>
      </c>
      <c r="C200" s="158"/>
      <c r="D200" s="158"/>
      <c r="E200" s="158"/>
      <c r="F200" s="159"/>
      <c r="G200" s="135"/>
    </row>
    <row r="201" spans="1:7" s="12" customFormat="1" ht="25.5" customHeight="1" x14ac:dyDescent="0.15">
      <c r="A201" s="69" t="s">
        <v>28</v>
      </c>
      <c r="B201" s="160" t="s">
        <v>85</v>
      </c>
      <c r="C201" s="161"/>
      <c r="D201" s="161"/>
      <c r="E201" s="161"/>
      <c r="F201" s="162"/>
      <c r="G201" s="135"/>
    </row>
    <row r="202" spans="1:7" s="12" customFormat="1" ht="25.5" customHeight="1" thickBot="1" x14ac:dyDescent="0.2">
      <c r="A202" s="70" t="s">
        <v>23</v>
      </c>
      <c r="B202" s="163"/>
      <c r="C202" s="164"/>
      <c r="D202" s="164"/>
      <c r="E202" s="164"/>
      <c r="F202" s="165"/>
      <c r="G202" s="135"/>
    </row>
    <row r="203" spans="1:7" s="12" customFormat="1" ht="25.5" customHeight="1" x14ac:dyDescent="0.15">
      <c r="A203" s="67" t="s">
        <v>16</v>
      </c>
      <c r="B203" s="132" t="str">
        <f>계약현황공개!C143</f>
        <v>2022년도 환경, 위생 위탁관리(렌탈) 계약</v>
      </c>
      <c r="C203" s="133"/>
      <c r="D203" s="133"/>
      <c r="E203" s="133"/>
      <c r="F203" s="134"/>
      <c r="G203" s="135"/>
    </row>
    <row r="204" spans="1:7" s="12" customFormat="1" ht="25.5" customHeight="1" x14ac:dyDescent="0.15">
      <c r="A204" s="136" t="s">
        <v>24</v>
      </c>
      <c r="B204" s="139" t="s">
        <v>17</v>
      </c>
      <c r="C204" s="139" t="s">
        <v>67</v>
      </c>
      <c r="D204" s="48" t="s">
        <v>25</v>
      </c>
      <c r="E204" s="48" t="s">
        <v>18</v>
      </c>
      <c r="F204" s="68" t="s">
        <v>89</v>
      </c>
      <c r="G204" s="135"/>
    </row>
    <row r="205" spans="1:7" s="12" customFormat="1" ht="25.5" customHeight="1" x14ac:dyDescent="0.15">
      <c r="A205" s="137"/>
      <c r="B205" s="140"/>
      <c r="C205" s="140"/>
      <c r="D205" s="48" t="s">
        <v>26</v>
      </c>
      <c r="E205" s="48" t="s">
        <v>19</v>
      </c>
      <c r="F205" s="68" t="s">
        <v>27</v>
      </c>
      <c r="G205" s="135"/>
    </row>
    <row r="206" spans="1:7" s="12" customFormat="1" ht="25.5" customHeight="1" x14ac:dyDescent="0.15">
      <c r="A206" s="137"/>
      <c r="B206" s="141" t="str">
        <f>계약현황공개!C146</f>
        <v>2021.12.20.</v>
      </c>
      <c r="C206" s="143" t="str">
        <f>계약현황공개!E146</f>
        <v>2022.01.01.~ 2022.12.31.</v>
      </c>
      <c r="D206" s="145">
        <f>계약현황공개!C144</f>
        <v>14892000</v>
      </c>
      <c r="E206" s="145">
        <f>계약현황공개!E145</f>
        <v>11959200</v>
      </c>
      <c r="F206" s="147">
        <f>E206/D206</f>
        <v>0.80306204673650283</v>
      </c>
      <c r="G206" s="135"/>
    </row>
    <row r="207" spans="1:7" s="12" customFormat="1" ht="25.5" customHeight="1" x14ac:dyDescent="0.15">
      <c r="A207" s="138"/>
      <c r="B207" s="142"/>
      <c r="C207" s="144"/>
      <c r="D207" s="146"/>
      <c r="E207" s="146"/>
      <c r="F207" s="148"/>
      <c r="G207" s="135"/>
    </row>
    <row r="208" spans="1:7" s="12" customFormat="1" ht="25.5" customHeight="1" x14ac:dyDescent="0.15">
      <c r="A208" s="149" t="s">
        <v>20</v>
      </c>
      <c r="B208" s="112" t="s">
        <v>21</v>
      </c>
      <c r="C208" s="112" t="s">
        <v>30</v>
      </c>
      <c r="D208" s="151" t="s">
        <v>22</v>
      </c>
      <c r="E208" s="152"/>
      <c r="F208" s="153"/>
      <c r="G208" s="135"/>
    </row>
    <row r="209" spans="1:7" s="12" customFormat="1" ht="25.5" customHeight="1" x14ac:dyDescent="0.15">
      <c r="A209" s="150"/>
      <c r="B209" s="26" t="str">
        <f>계약현황공개!E148</f>
        <v>㈜현대렌탈케어(권경로)</v>
      </c>
      <c r="C209" s="26" t="s">
        <v>468</v>
      </c>
      <c r="D209" s="154" t="str">
        <f>계약현황공개!E149</f>
        <v>서울특별시 강동구 올림픽로 753(암사동) 우진빌딩</v>
      </c>
      <c r="E209" s="155"/>
      <c r="F209" s="156"/>
      <c r="G209" s="135"/>
    </row>
    <row r="210" spans="1:7" s="12" customFormat="1" ht="25.5" customHeight="1" x14ac:dyDescent="0.15">
      <c r="A210" s="69" t="s">
        <v>29</v>
      </c>
      <c r="B210" s="157" t="s">
        <v>88</v>
      </c>
      <c r="C210" s="158"/>
      <c r="D210" s="158"/>
      <c r="E210" s="158"/>
      <c r="F210" s="159"/>
      <c r="G210" s="135"/>
    </row>
    <row r="211" spans="1:7" s="12" customFormat="1" ht="25.5" customHeight="1" x14ac:dyDescent="0.15">
      <c r="A211" s="69" t="s">
        <v>28</v>
      </c>
      <c r="B211" s="160" t="s">
        <v>85</v>
      </c>
      <c r="C211" s="161"/>
      <c r="D211" s="161"/>
      <c r="E211" s="161"/>
      <c r="F211" s="162"/>
      <c r="G211" s="135"/>
    </row>
    <row r="212" spans="1:7" s="12" customFormat="1" ht="25.5" customHeight="1" thickBot="1" x14ac:dyDescent="0.2">
      <c r="A212" s="70" t="s">
        <v>23</v>
      </c>
      <c r="B212" s="163"/>
      <c r="C212" s="164"/>
      <c r="D212" s="164"/>
      <c r="E212" s="164"/>
      <c r="F212" s="165"/>
      <c r="G212" s="135"/>
    </row>
    <row r="213" spans="1:7" s="12" customFormat="1" ht="25.5" customHeight="1" x14ac:dyDescent="0.15">
      <c r="A213" s="67" t="s">
        <v>16</v>
      </c>
      <c r="B213" s="132" t="str">
        <f>계약현황공개!C150</f>
        <v xml:space="preserve">2022년 무인경비시스템 위탁관리 </v>
      </c>
      <c r="C213" s="133"/>
      <c r="D213" s="133"/>
      <c r="E213" s="133"/>
      <c r="F213" s="134"/>
      <c r="G213" s="135"/>
    </row>
    <row r="214" spans="1:7" s="12" customFormat="1" ht="25.5" customHeight="1" x14ac:dyDescent="0.15">
      <c r="A214" s="136" t="s">
        <v>24</v>
      </c>
      <c r="B214" s="139" t="s">
        <v>17</v>
      </c>
      <c r="C214" s="139" t="s">
        <v>67</v>
      </c>
      <c r="D214" s="48" t="s">
        <v>25</v>
      </c>
      <c r="E214" s="48" t="s">
        <v>18</v>
      </c>
      <c r="F214" s="68" t="s">
        <v>89</v>
      </c>
      <c r="G214" s="135"/>
    </row>
    <row r="215" spans="1:7" s="12" customFormat="1" ht="25.5" customHeight="1" x14ac:dyDescent="0.15">
      <c r="A215" s="137"/>
      <c r="B215" s="140"/>
      <c r="C215" s="140"/>
      <c r="D215" s="48" t="s">
        <v>26</v>
      </c>
      <c r="E215" s="48" t="s">
        <v>19</v>
      </c>
      <c r="F215" s="68" t="s">
        <v>27</v>
      </c>
      <c r="G215" s="135"/>
    </row>
    <row r="216" spans="1:7" s="12" customFormat="1" ht="25.5" customHeight="1" x14ac:dyDescent="0.15">
      <c r="A216" s="137"/>
      <c r="B216" s="141" t="str">
        <f>계약현황공개!C153</f>
        <v>2021.12.21.</v>
      </c>
      <c r="C216" s="143" t="str">
        <f>계약현황공개!E153</f>
        <v>2022.01.01.~ 2022.12.31.</v>
      </c>
      <c r="D216" s="145">
        <f>계약현황공개!C151</f>
        <v>4080000</v>
      </c>
      <c r="E216" s="145">
        <f>계약현황공개!E152</f>
        <v>3840000</v>
      </c>
      <c r="F216" s="147">
        <f>E216/D216</f>
        <v>0.94117647058823528</v>
      </c>
      <c r="G216" s="135"/>
    </row>
    <row r="217" spans="1:7" s="12" customFormat="1" ht="25.5" customHeight="1" x14ac:dyDescent="0.15">
      <c r="A217" s="138"/>
      <c r="B217" s="142"/>
      <c r="C217" s="144"/>
      <c r="D217" s="146"/>
      <c r="E217" s="146"/>
      <c r="F217" s="148"/>
      <c r="G217" s="135"/>
    </row>
    <row r="218" spans="1:7" s="12" customFormat="1" ht="25.5" customHeight="1" x14ac:dyDescent="0.15">
      <c r="A218" s="149" t="s">
        <v>20</v>
      </c>
      <c r="B218" s="112" t="s">
        <v>21</v>
      </c>
      <c r="C218" s="112" t="s">
        <v>30</v>
      </c>
      <c r="D218" s="151" t="s">
        <v>22</v>
      </c>
      <c r="E218" s="152"/>
      <c r="F218" s="153"/>
      <c r="G218" s="135"/>
    </row>
    <row r="219" spans="1:7" s="12" customFormat="1" ht="25.5" customHeight="1" x14ac:dyDescent="0.15">
      <c r="A219" s="150"/>
      <c r="B219" s="26" t="str">
        <f>계약현황공개!E155</f>
        <v>주식회사에스원(노희찬)</v>
      </c>
      <c r="C219" s="26" t="s">
        <v>469</v>
      </c>
      <c r="D219" s="154" t="str">
        <f>계약현황공개!E156</f>
        <v>(성남지사)성남시 분당구 운중로 123</v>
      </c>
      <c r="E219" s="155"/>
      <c r="F219" s="156"/>
      <c r="G219" s="135"/>
    </row>
    <row r="220" spans="1:7" s="12" customFormat="1" ht="25.5" customHeight="1" x14ac:dyDescent="0.15">
      <c r="A220" s="69" t="s">
        <v>29</v>
      </c>
      <c r="B220" s="157" t="s">
        <v>88</v>
      </c>
      <c r="C220" s="158"/>
      <c r="D220" s="158"/>
      <c r="E220" s="158"/>
      <c r="F220" s="159"/>
      <c r="G220" s="135"/>
    </row>
    <row r="221" spans="1:7" s="12" customFormat="1" ht="25.5" customHeight="1" x14ac:dyDescent="0.15">
      <c r="A221" s="69" t="s">
        <v>28</v>
      </c>
      <c r="B221" s="160" t="s">
        <v>85</v>
      </c>
      <c r="C221" s="161"/>
      <c r="D221" s="161"/>
      <c r="E221" s="161"/>
      <c r="F221" s="162"/>
      <c r="G221" s="135"/>
    </row>
    <row r="222" spans="1:7" s="12" customFormat="1" ht="25.5" customHeight="1" thickBot="1" x14ac:dyDescent="0.2">
      <c r="A222" s="70" t="s">
        <v>23</v>
      </c>
      <c r="B222" s="163"/>
      <c r="C222" s="164"/>
      <c r="D222" s="164"/>
      <c r="E222" s="164"/>
      <c r="F222" s="165"/>
      <c r="G222" s="135"/>
    </row>
    <row r="223" spans="1:7" s="12" customFormat="1" ht="25.5" customHeight="1" x14ac:dyDescent="0.15">
      <c r="A223" s="67" t="s">
        <v>16</v>
      </c>
      <c r="B223" s="132" t="str">
        <f>계약현황공개!C157</f>
        <v>2022년 방과후아카데미 복합기 임대</v>
      </c>
      <c r="C223" s="133"/>
      <c r="D223" s="133"/>
      <c r="E223" s="133"/>
      <c r="F223" s="134"/>
      <c r="G223" s="135"/>
    </row>
    <row r="224" spans="1:7" s="12" customFormat="1" ht="25.5" customHeight="1" x14ac:dyDescent="0.15">
      <c r="A224" s="136" t="s">
        <v>24</v>
      </c>
      <c r="B224" s="139" t="s">
        <v>17</v>
      </c>
      <c r="C224" s="139" t="s">
        <v>67</v>
      </c>
      <c r="D224" s="48" t="s">
        <v>25</v>
      </c>
      <c r="E224" s="48" t="s">
        <v>18</v>
      </c>
      <c r="F224" s="68" t="s">
        <v>89</v>
      </c>
      <c r="G224" s="135"/>
    </row>
    <row r="225" spans="1:7" s="12" customFormat="1" ht="25.5" customHeight="1" x14ac:dyDescent="0.15">
      <c r="A225" s="137"/>
      <c r="B225" s="140"/>
      <c r="C225" s="140"/>
      <c r="D225" s="48" t="s">
        <v>26</v>
      </c>
      <c r="E225" s="48" t="s">
        <v>19</v>
      </c>
      <c r="F225" s="68" t="s">
        <v>27</v>
      </c>
      <c r="G225" s="135"/>
    </row>
    <row r="226" spans="1:7" s="12" customFormat="1" ht="25.5" customHeight="1" x14ac:dyDescent="0.15">
      <c r="A226" s="137"/>
      <c r="B226" s="141" t="str">
        <f>계약현황공개!C160</f>
        <v>2021.12.23.</v>
      </c>
      <c r="C226" s="143" t="str">
        <f>계약현황공개!E160</f>
        <v>2022.01.01.~ 2022.12.31.</v>
      </c>
      <c r="D226" s="145">
        <f>계약현황공개!C158</f>
        <v>1440000</v>
      </c>
      <c r="E226" s="145">
        <f>계약현황공개!E159</f>
        <v>1320000</v>
      </c>
      <c r="F226" s="147">
        <f>E226/D226</f>
        <v>0.91666666666666663</v>
      </c>
      <c r="G226" s="135"/>
    </row>
    <row r="227" spans="1:7" s="12" customFormat="1" ht="25.5" customHeight="1" x14ac:dyDescent="0.15">
      <c r="A227" s="138"/>
      <c r="B227" s="142"/>
      <c r="C227" s="144"/>
      <c r="D227" s="146"/>
      <c r="E227" s="146"/>
      <c r="F227" s="148"/>
      <c r="G227" s="135"/>
    </row>
    <row r="228" spans="1:7" s="12" customFormat="1" ht="25.5" customHeight="1" x14ac:dyDescent="0.15">
      <c r="A228" s="149" t="s">
        <v>20</v>
      </c>
      <c r="B228" s="112" t="s">
        <v>21</v>
      </c>
      <c r="C228" s="112" t="s">
        <v>30</v>
      </c>
      <c r="D228" s="151" t="s">
        <v>22</v>
      </c>
      <c r="E228" s="152"/>
      <c r="F228" s="153"/>
      <c r="G228" s="135"/>
    </row>
    <row r="229" spans="1:7" s="12" customFormat="1" ht="25.5" customHeight="1" x14ac:dyDescent="0.15">
      <c r="A229" s="150"/>
      <c r="B229" s="26" t="str">
        <f>계약현황공개!E162</f>
        <v>다온정보(전미원)</v>
      </c>
      <c r="C229" s="26" t="s">
        <v>470</v>
      </c>
      <c r="D229" s="154" t="str">
        <f>계약현황공개!E163</f>
        <v>성남시 분당구 동판교로 92 (백현동)</v>
      </c>
      <c r="E229" s="155"/>
      <c r="F229" s="156"/>
      <c r="G229" s="135"/>
    </row>
    <row r="230" spans="1:7" s="12" customFormat="1" ht="25.5" customHeight="1" x14ac:dyDescent="0.15">
      <c r="A230" s="69" t="s">
        <v>29</v>
      </c>
      <c r="B230" s="157" t="s">
        <v>88</v>
      </c>
      <c r="C230" s="158"/>
      <c r="D230" s="158"/>
      <c r="E230" s="158"/>
      <c r="F230" s="159"/>
      <c r="G230" s="135"/>
    </row>
    <row r="231" spans="1:7" s="12" customFormat="1" ht="25.5" customHeight="1" x14ac:dyDescent="0.15">
      <c r="A231" s="69" t="s">
        <v>28</v>
      </c>
      <c r="B231" s="160" t="s">
        <v>85</v>
      </c>
      <c r="C231" s="161"/>
      <c r="D231" s="161"/>
      <c r="E231" s="161"/>
      <c r="F231" s="162"/>
      <c r="G231" s="135"/>
    </row>
    <row r="232" spans="1:7" s="12" customFormat="1" ht="25.5" customHeight="1" thickBot="1" x14ac:dyDescent="0.2">
      <c r="A232" s="70" t="s">
        <v>23</v>
      </c>
      <c r="B232" s="163"/>
      <c r="C232" s="164"/>
      <c r="D232" s="164"/>
      <c r="E232" s="164"/>
      <c r="F232" s="165"/>
      <c r="G232" s="135"/>
    </row>
    <row r="233" spans="1:7" s="12" customFormat="1" ht="25.5" customHeight="1" x14ac:dyDescent="0.15">
      <c r="A233" s="67" t="s">
        <v>16</v>
      </c>
      <c r="B233" s="132" t="str">
        <f>계약현황공개!C164</f>
        <v>2022년 사무용복합기 임대차</v>
      </c>
      <c r="C233" s="133"/>
      <c r="D233" s="133"/>
      <c r="E233" s="133"/>
      <c r="F233" s="134"/>
      <c r="G233" s="135"/>
    </row>
    <row r="234" spans="1:7" s="12" customFormat="1" ht="25.5" customHeight="1" x14ac:dyDescent="0.15">
      <c r="A234" s="136" t="s">
        <v>24</v>
      </c>
      <c r="B234" s="139" t="s">
        <v>17</v>
      </c>
      <c r="C234" s="139" t="s">
        <v>67</v>
      </c>
      <c r="D234" s="48" t="s">
        <v>25</v>
      </c>
      <c r="E234" s="48" t="s">
        <v>18</v>
      </c>
      <c r="F234" s="68" t="s">
        <v>89</v>
      </c>
      <c r="G234" s="135"/>
    </row>
    <row r="235" spans="1:7" s="12" customFormat="1" ht="25.5" customHeight="1" x14ac:dyDescent="0.15">
      <c r="A235" s="137"/>
      <c r="B235" s="140"/>
      <c r="C235" s="140"/>
      <c r="D235" s="48" t="s">
        <v>26</v>
      </c>
      <c r="E235" s="48" t="s">
        <v>19</v>
      </c>
      <c r="F235" s="68" t="s">
        <v>27</v>
      </c>
      <c r="G235" s="135"/>
    </row>
    <row r="236" spans="1:7" s="12" customFormat="1" ht="25.5" customHeight="1" x14ac:dyDescent="0.15">
      <c r="A236" s="137"/>
      <c r="B236" s="141" t="str">
        <f>계약현황공개!C167</f>
        <v>2021.12.23.</v>
      </c>
      <c r="C236" s="143" t="str">
        <f>계약현황공개!E167</f>
        <v>2022.01.01.~ 2022.12.31.</v>
      </c>
      <c r="D236" s="145">
        <f>계약현황공개!C165</f>
        <v>5760000</v>
      </c>
      <c r="E236" s="145">
        <f>계약현황공개!E166</f>
        <v>5280000</v>
      </c>
      <c r="F236" s="147">
        <f>E236/D236</f>
        <v>0.91666666666666663</v>
      </c>
      <c r="G236" s="135"/>
    </row>
    <row r="237" spans="1:7" s="12" customFormat="1" ht="25.5" customHeight="1" x14ac:dyDescent="0.15">
      <c r="A237" s="138"/>
      <c r="B237" s="142"/>
      <c r="C237" s="144"/>
      <c r="D237" s="146"/>
      <c r="E237" s="146"/>
      <c r="F237" s="148"/>
      <c r="G237" s="135"/>
    </row>
    <row r="238" spans="1:7" s="12" customFormat="1" ht="25.5" customHeight="1" x14ac:dyDescent="0.15">
      <c r="A238" s="149" t="s">
        <v>20</v>
      </c>
      <c r="B238" s="112" t="s">
        <v>21</v>
      </c>
      <c r="C238" s="112" t="s">
        <v>30</v>
      </c>
      <c r="D238" s="151" t="s">
        <v>22</v>
      </c>
      <c r="E238" s="152"/>
      <c r="F238" s="153"/>
      <c r="G238" s="135"/>
    </row>
    <row r="239" spans="1:7" s="12" customFormat="1" ht="25.5" customHeight="1" x14ac:dyDescent="0.15">
      <c r="A239" s="150"/>
      <c r="B239" s="178" t="str">
        <f>계약현황공개!E169</f>
        <v>다온정보(전미원)</v>
      </c>
      <c r="C239" s="26" t="s">
        <v>471</v>
      </c>
      <c r="D239" s="154" t="str">
        <f>계약현황공개!E170</f>
        <v>성남시 분당구 동판교로 92 (백현동)</v>
      </c>
      <c r="E239" s="155"/>
      <c r="F239" s="156"/>
      <c r="G239" s="135"/>
    </row>
    <row r="240" spans="1:7" s="12" customFormat="1" ht="25.5" customHeight="1" x14ac:dyDescent="0.15">
      <c r="A240" s="69" t="s">
        <v>29</v>
      </c>
      <c r="B240" s="157" t="s">
        <v>88</v>
      </c>
      <c r="C240" s="158"/>
      <c r="D240" s="158"/>
      <c r="E240" s="158"/>
      <c r="F240" s="159"/>
      <c r="G240" s="135"/>
    </row>
    <row r="241" spans="1:7" s="12" customFormat="1" ht="25.5" customHeight="1" x14ac:dyDescent="0.15">
      <c r="A241" s="69" t="s">
        <v>28</v>
      </c>
      <c r="B241" s="160" t="s">
        <v>85</v>
      </c>
      <c r="C241" s="161"/>
      <c r="D241" s="161"/>
      <c r="E241" s="161"/>
      <c r="F241" s="162"/>
      <c r="G241" s="135"/>
    </row>
    <row r="242" spans="1:7" s="12" customFormat="1" ht="25.5" customHeight="1" thickBot="1" x14ac:dyDescent="0.2">
      <c r="A242" s="70" t="s">
        <v>23</v>
      </c>
      <c r="B242" s="163"/>
      <c r="C242" s="164"/>
      <c r="D242" s="164"/>
      <c r="E242" s="164"/>
      <c r="F242" s="165"/>
      <c r="G242" s="135"/>
    </row>
    <row r="243" spans="1:7" s="12" customFormat="1" ht="25.5" customHeight="1" x14ac:dyDescent="0.15">
      <c r="A243" s="67" t="s">
        <v>16</v>
      </c>
      <c r="B243" s="132" t="str">
        <f>계약현황공개!C171</f>
        <v>2022년 소방시설 안전관리 위탁대행</v>
      </c>
      <c r="C243" s="133"/>
      <c r="D243" s="133"/>
      <c r="E243" s="133"/>
      <c r="F243" s="134"/>
      <c r="G243" s="135"/>
    </row>
    <row r="244" spans="1:7" s="12" customFormat="1" ht="25.5" customHeight="1" x14ac:dyDescent="0.15">
      <c r="A244" s="136" t="s">
        <v>24</v>
      </c>
      <c r="B244" s="139" t="s">
        <v>17</v>
      </c>
      <c r="C244" s="139" t="s">
        <v>67</v>
      </c>
      <c r="D244" s="48" t="s">
        <v>25</v>
      </c>
      <c r="E244" s="48" t="s">
        <v>18</v>
      </c>
      <c r="F244" s="68" t="s">
        <v>89</v>
      </c>
      <c r="G244" s="135"/>
    </row>
    <row r="245" spans="1:7" s="12" customFormat="1" ht="25.5" customHeight="1" x14ac:dyDescent="0.15">
      <c r="A245" s="137"/>
      <c r="B245" s="140"/>
      <c r="C245" s="140"/>
      <c r="D245" s="48" t="s">
        <v>26</v>
      </c>
      <c r="E245" s="48" t="s">
        <v>19</v>
      </c>
      <c r="F245" s="68" t="s">
        <v>27</v>
      </c>
      <c r="G245" s="135"/>
    </row>
    <row r="246" spans="1:7" s="12" customFormat="1" ht="25.5" customHeight="1" x14ac:dyDescent="0.15">
      <c r="A246" s="137"/>
      <c r="B246" s="141" t="str">
        <f>계약현황공개!C174</f>
        <v>2021.12.24.</v>
      </c>
      <c r="C246" s="143" t="str">
        <f>계약현황공개!E174</f>
        <v>2022.01.01.~ 2022.12.31.</v>
      </c>
      <c r="D246" s="145">
        <f>계약현황공개!C172</f>
        <v>4200000</v>
      </c>
      <c r="E246" s="145">
        <f>계약현황공개!E173</f>
        <v>3960000</v>
      </c>
      <c r="F246" s="147">
        <f>E246/D246</f>
        <v>0.94285714285714284</v>
      </c>
      <c r="G246" s="135"/>
    </row>
    <row r="247" spans="1:7" s="12" customFormat="1" ht="25.5" customHeight="1" x14ac:dyDescent="0.15">
      <c r="A247" s="138"/>
      <c r="B247" s="142"/>
      <c r="C247" s="144"/>
      <c r="D247" s="146"/>
      <c r="E247" s="146"/>
      <c r="F247" s="148"/>
      <c r="G247" s="135"/>
    </row>
    <row r="248" spans="1:7" s="12" customFormat="1" ht="25.5" customHeight="1" x14ac:dyDescent="0.15">
      <c r="A248" s="149" t="s">
        <v>20</v>
      </c>
      <c r="B248" s="112" t="s">
        <v>21</v>
      </c>
      <c r="C248" s="112" t="s">
        <v>30</v>
      </c>
      <c r="D248" s="151" t="s">
        <v>22</v>
      </c>
      <c r="E248" s="152"/>
      <c r="F248" s="153"/>
      <c r="G248" s="135"/>
    </row>
    <row r="249" spans="1:7" s="12" customFormat="1" ht="25.5" customHeight="1" x14ac:dyDescent="0.15">
      <c r="A249" s="150"/>
      <c r="B249" s="26" t="str">
        <f>계약현황공개!E176</f>
        <v>㈜성남소방전기(권형용)</v>
      </c>
      <c r="C249" s="26" t="s">
        <v>450</v>
      </c>
      <c r="D249" s="154" t="str">
        <f>계약현황공개!E177</f>
        <v>성남시 수정구 공원로 339번길 22(신흥동)</v>
      </c>
      <c r="E249" s="155"/>
      <c r="F249" s="156"/>
      <c r="G249" s="135"/>
    </row>
    <row r="250" spans="1:7" s="12" customFormat="1" ht="25.5" customHeight="1" x14ac:dyDescent="0.15">
      <c r="A250" s="69" t="s">
        <v>29</v>
      </c>
      <c r="B250" s="157" t="s">
        <v>88</v>
      </c>
      <c r="C250" s="158"/>
      <c r="D250" s="158"/>
      <c r="E250" s="158"/>
      <c r="F250" s="159"/>
      <c r="G250" s="135"/>
    </row>
    <row r="251" spans="1:7" s="12" customFormat="1" ht="25.5" customHeight="1" x14ac:dyDescent="0.15">
      <c r="A251" s="69" t="s">
        <v>28</v>
      </c>
      <c r="B251" s="160" t="s">
        <v>85</v>
      </c>
      <c r="C251" s="161"/>
      <c r="D251" s="161"/>
      <c r="E251" s="161"/>
      <c r="F251" s="162"/>
      <c r="G251" s="135"/>
    </row>
    <row r="252" spans="1:7" s="12" customFormat="1" ht="25.5" customHeight="1" thickBot="1" x14ac:dyDescent="0.2">
      <c r="A252" s="70" t="s">
        <v>23</v>
      </c>
      <c r="B252" s="163"/>
      <c r="C252" s="164"/>
      <c r="D252" s="164"/>
      <c r="E252" s="164"/>
      <c r="F252" s="165"/>
      <c r="G252" s="135"/>
    </row>
    <row r="253" spans="1:7" s="12" customFormat="1" ht="25.5" customHeight="1" x14ac:dyDescent="0.15">
      <c r="A253" s="67" t="s">
        <v>16</v>
      </c>
      <c r="B253" s="132" t="str">
        <f>계약현황공개!C178</f>
        <v>2022년 인터넷전화(2차년도) 사용 계약</v>
      </c>
      <c r="C253" s="133"/>
      <c r="D253" s="133"/>
      <c r="E253" s="133"/>
      <c r="F253" s="134"/>
      <c r="G253" s="135"/>
    </row>
    <row r="254" spans="1:7" s="12" customFormat="1" ht="25.5" customHeight="1" x14ac:dyDescent="0.15">
      <c r="A254" s="136" t="s">
        <v>24</v>
      </c>
      <c r="B254" s="139" t="s">
        <v>17</v>
      </c>
      <c r="C254" s="139" t="s">
        <v>67</v>
      </c>
      <c r="D254" s="48" t="s">
        <v>25</v>
      </c>
      <c r="E254" s="48" t="s">
        <v>18</v>
      </c>
      <c r="F254" s="68" t="s">
        <v>89</v>
      </c>
      <c r="G254" s="135"/>
    </row>
    <row r="255" spans="1:7" s="12" customFormat="1" ht="25.5" customHeight="1" x14ac:dyDescent="0.15">
      <c r="A255" s="137"/>
      <c r="B255" s="140"/>
      <c r="C255" s="140"/>
      <c r="D255" s="48" t="s">
        <v>26</v>
      </c>
      <c r="E255" s="48" t="s">
        <v>19</v>
      </c>
      <c r="F255" s="68" t="s">
        <v>27</v>
      </c>
      <c r="G255" s="135"/>
    </row>
    <row r="256" spans="1:7" s="12" customFormat="1" ht="25.5" customHeight="1" x14ac:dyDescent="0.15">
      <c r="A256" s="137"/>
      <c r="B256" s="141" t="str">
        <f>계약현황공개!C181</f>
        <v>2021.12.23.</v>
      </c>
      <c r="C256" s="143" t="str">
        <f>계약현황공개!E181</f>
        <v>2022.01.01.~ 2022.12.31.</v>
      </c>
      <c r="D256" s="145">
        <f>계약현황공개!C179</f>
        <v>4362600</v>
      </c>
      <c r="E256" s="145">
        <f>계약현황공개!E180</f>
        <v>4362600</v>
      </c>
      <c r="F256" s="147">
        <f>E256/D256</f>
        <v>1</v>
      </c>
      <c r="G256" s="135"/>
    </row>
    <row r="257" spans="1:7" s="12" customFormat="1" ht="25.5" customHeight="1" x14ac:dyDescent="0.15">
      <c r="A257" s="138"/>
      <c r="B257" s="142"/>
      <c r="C257" s="144"/>
      <c r="D257" s="146"/>
      <c r="E257" s="146"/>
      <c r="F257" s="148"/>
      <c r="G257" s="135"/>
    </row>
    <row r="258" spans="1:7" s="12" customFormat="1" ht="25.5" customHeight="1" x14ac:dyDescent="0.15">
      <c r="A258" s="149" t="s">
        <v>20</v>
      </c>
      <c r="B258" s="115" t="s">
        <v>21</v>
      </c>
      <c r="C258" s="115" t="s">
        <v>30</v>
      </c>
      <c r="D258" s="151" t="s">
        <v>22</v>
      </c>
      <c r="E258" s="152"/>
      <c r="F258" s="153"/>
      <c r="G258" s="135"/>
    </row>
    <row r="259" spans="1:7" s="12" customFormat="1" ht="25.5" customHeight="1" x14ac:dyDescent="0.15">
      <c r="A259" s="150"/>
      <c r="B259" s="26" t="str">
        <f>계약현황공개!E183</f>
        <v>케이티(구현모)</v>
      </c>
      <c r="C259" s="26" t="s">
        <v>472</v>
      </c>
      <c r="D259" s="154" t="str">
        <f>계약현황공개!E191</f>
        <v>성남시 분당구 불정로 90</v>
      </c>
      <c r="E259" s="155"/>
      <c r="F259" s="156"/>
      <c r="G259" s="135"/>
    </row>
    <row r="260" spans="1:7" s="12" customFormat="1" ht="25.5" customHeight="1" x14ac:dyDescent="0.15">
      <c r="A260" s="69" t="s">
        <v>29</v>
      </c>
      <c r="B260" s="157" t="s">
        <v>88</v>
      </c>
      <c r="C260" s="158"/>
      <c r="D260" s="158"/>
      <c r="E260" s="158"/>
      <c r="F260" s="159"/>
      <c r="G260" s="135"/>
    </row>
    <row r="261" spans="1:7" s="12" customFormat="1" ht="25.5" customHeight="1" x14ac:dyDescent="0.15">
      <c r="A261" s="69" t="s">
        <v>28</v>
      </c>
      <c r="B261" s="160" t="s">
        <v>85</v>
      </c>
      <c r="C261" s="161"/>
      <c r="D261" s="161"/>
      <c r="E261" s="161"/>
      <c r="F261" s="162"/>
      <c r="G261" s="135"/>
    </row>
    <row r="262" spans="1:7" s="12" customFormat="1" ht="25.5" customHeight="1" thickBot="1" x14ac:dyDescent="0.2">
      <c r="A262" s="70" t="s">
        <v>23</v>
      </c>
      <c r="B262" s="163"/>
      <c r="C262" s="164"/>
      <c r="D262" s="164"/>
      <c r="E262" s="164"/>
      <c r="F262" s="165"/>
      <c r="G262" s="135"/>
    </row>
    <row r="263" spans="1:7" s="12" customFormat="1" ht="25.5" customHeight="1" x14ac:dyDescent="0.15">
      <c r="A263" s="67" t="s">
        <v>16</v>
      </c>
      <c r="B263" s="132" t="str">
        <f>계약현황공개!C185</f>
        <v>2022년 인터넷망(2차년도) 사용 계약</v>
      </c>
      <c r="C263" s="133"/>
      <c r="D263" s="133"/>
      <c r="E263" s="133"/>
      <c r="F263" s="134"/>
      <c r="G263" s="135"/>
    </row>
    <row r="264" spans="1:7" s="12" customFormat="1" ht="25.5" customHeight="1" x14ac:dyDescent="0.15">
      <c r="A264" s="136" t="s">
        <v>24</v>
      </c>
      <c r="B264" s="139" t="s">
        <v>17</v>
      </c>
      <c r="C264" s="139" t="s">
        <v>67</v>
      </c>
      <c r="D264" s="48" t="s">
        <v>25</v>
      </c>
      <c r="E264" s="48" t="s">
        <v>18</v>
      </c>
      <c r="F264" s="68" t="s">
        <v>89</v>
      </c>
      <c r="G264" s="135"/>
    </row>
    <row r="265" spans="1:7" s="12" customFormat="1" ht="25.5" customHeight="1" x14ac:dyDescent="0.15">
      <c r="A265" s="137"/>
      <c r="B265" s="140"/>
      <c r="C265" s="140"/>
      <c r="D265" s="48" t="s">
        <v>26</v>
      </c>
      <c r="E265" s="48" t="s">
        <v>19</v>
      </c>
      <c r="F265" s="68" t="s">
        <v>27</v>
      </c>
      <c r="G265" s="135"/>
    </row>
    <row r="266" spans="1:7" s="12" customFormat="1" ht="25.5" customHeight="1" x14ac:dyDescent="0.15">
      <c r="A266" s="137"/>
      <c r="B266" s="141" t="str">
        <f>계약현황공개!C188</f>
        <v>2021.12.23.</v>
      </c>
      <c r="C266" s="143" t="str">
        <f>계약현황공개!E188</f>
        <v>2022.01.01.~ 2022.12.31.</v>
      </c>
      <c r="D266" s="145">
        <f>계약현황공개!C186</f>
        <v>7101600</v>
      </c>
      <c r="E266" s="145">
        <f>계약현황공개!E187</f>
        <v>7101600</v>
      </c>
      <c r="F266" s="147">
        <f>E266/D266</f>
        <v>1</v>
      </c>
      <c r="G266" s="135"/>
    </row>
    <row r="267" spans="1:7" s="12" customFormat="1" ht="25.5" customHeight="1" x14ac:dyDescent="0.15">
      <c r="A267" s="138"/>
      <c r="B267" s="142"/>
      <c r="C267" s="144"/>
      <c r="D267" s="146"/>
      <c r="E267" s="146"/>
      <c r="F267" s="148"/>
      <c r="G267" s="135"/>
    </row>
    <row r="268" spans="1:7" s="12" customFormat="1" ht="25.5" customHeight="1" x14ac:dyDescent="0.15">
      <c r="A268" s="149" t="s">
        <v>20</v>
      </c>
      <c r="B268" s="115" t="s">
        <v>21</v>
      </c>
      <c r="C268" s="115" t="s">
        <v>30</v>
      </c>
      <c r="D268" s="151" t="s">
        <v>22</v>
      </c>
      <c r="E268" s="152"/>
      <c r="F268" s="153"/>
      <c r="G268" s="135"/>
    </row>
    <row r="269" spans="1:7" s="12" customFormat="1" ht="25.5" customHeight="1" x14ac:dyDescent="0.15">
      <c r="A269" s="150"/>
      <c r="B269" s="26" t="str">
        <f>계약현황공개!E190</f>
        <v>케이티(구현모)</v>
      </c>
      <c r="C269" s="26" t="s">
        <v>472</v>
      </c>
      <c r="D269" s="154" t="str">
        <f>계약현황공개!E191</f>
        <v>성남시 분당구 불정로 90</v>
      </c>
      <c r="E269" s="155"/>
      <c r="F269" s="156"/>
      <c r="G269" s="135"/>
    </row>
    <row r="270" spans="1:7" s="12" customFormat="1" ht="25.5" customHeight="1" x14ac:dyDescent="0.15">
      <c r="A270" s="69" t="s">
        <v>29</v>
      </c>
      <c r="B270" s="157" t="s">
        <v>88</v>
      </c>
      <c r="C270" s="158"/>
      <c r="D270" s="158"/>
      <c r="E270" s="158"/>
      <c r="F270" s="159"/>
      <c r="G270" s="135"/>
    </row>
    <row r="271" spans="1:7" s="12" customFormat="1" ht="25.5" customHeight="1" x14ac:dyDescent="0.15">
      <c r="A271" s="69" t="s">
        <v>28</v>
      </c>
      <c r="B271" s="160" t="s">
        <v>85</v>
      </c>
      <c r="C271" s="161"/>
      <c r="D271" s="161"/>
      <c r="E271" s="161"/>
      <c r="F271" s="162"/>
      <c r="G271" s="135"/>
    </row>
    <row r="272" spans="1:7" s="12" customFormat="1" ht="25.5" customHeight="1" thickBot="1" x14ac:dyDescent="0.2">
      <c r="A272" s="70" t="s">
        <v>23</v>
      </c>
      <c r="B272" s="163"/>
      <c r="C272" s="164"/>
      <c r="D272" s="164"/>
      <c r="E272" s="164"/>
      <c r="F272" s="165"/>
      <c r="G272" s="135"/>
    </row>
    <row r="273" spans="1:7" s="12" customFormat="1" ht="25.5" customHeight="1" x14ac:dyDescent="0.15">
      <c r="A273" s="67" t="s">
        <v>16</v>
      </c>
      <c r="B273" s="132" t="str">
        <f>계약현황공개!C192</f>
        <v xml:space="preserve">2022년 승강기 위탁관리 계약 </v>
      </c>
      <c r="C273" s="133"/>
      <c r="D273" s="133"/>
      <c r="E273" s="133"/>
      <c r="F273" s="134"/>
      <c r="G273" s="135"/>
    </row>
    <row r="274" spans="1:7" s="12" customFormat="1" ht="25.5" customHeight="1" x14ac:dyDescent="0.15">
      <c r="A274" s="136" t="s">
        <v>24</v>
      </c>
      <c r="B274" s="139" t="s">
        <v>17</v>
      </c>
      <c r="C274" s="139" t="s">
        <v>67</v>
      </c>
      <c r="D274" s="48" t="s">
        <v>25</v>
      </c>
      <c r="E274" s="48" t="s">
        <v>18</v>
      </c>
      <c r="F274" s="68" t="s">
        <v>89</v>
      </c>
      <c r="G274" s="135"/>
    </row>
    <row r="275" spans="1:7" s="12" customFormat="1" ht="25.5" customHeight="1" x14ac:dyDescent="0.15">
      <c r="A275" s="137"/>
      <c r="B275" s="140"/>
      <c r="C275" s="140"/>
      <c r="D275" s="48" t="s">
        <v>26</v>
      </c>
      <c r="E275" s="48" t="s">
        <v>19</v>
      </c>
      <c r="F275" s="68" t="s">
        <v>27</v>
      </c>
      <c r="G275" s="135"/>
    </row>
    <row r="276" spans="1:7" s="12" customFormat="1" ht="25.5" customHeight="1" x14ac:dyDescent="0.15">
      <c r="A276" s="137"/>
      <c r="B276" s="141" t="str">
        <f>계약현황공개!C195</f>
        <v>2021.12.27.</v>
      </c>
      <c r="C276" s="143" t="str">
        <f>계약현황공개!E195</f>
        <v>2022.01.01.~ 2022.12.31.</v>
      </c>
      <c r="D276" s="145">
        <f>계약현황공개!C193</f>
        <v>3240000</v>
      </c>
      <c r="E276" s="145">
        <f>계약현황공개!E194</f>
        <v>3036000</v>
      </c>
      <c r="F276" s="147">
        <f>E276/D276</f>
        <v>0.937037037037037</v>
      </c>
      <c r="G276" s="135"/>
    </row>
    <row r="277" spans="1:7" s="12" customFormat="1" ht="25.5" customHeight="1" x14ac:dyDescent="0.15">
      <c r="A277" s="138"/>
      <c r="B277" s="142"/>
      <c r="C277" s="144"/>
      <c r="D277" s="146"/>
      <c r="E277" s="146"/>
      <c r="F277" s="148"/>
      <c r="G277" s="135"/>
    </row>
    <row r="278" spans="1:7" s="12" customFormat="1" ht="25.5" customHeight="1" x14ac:dyDescent="0.15">
      <c r="A278" s="149" t="s">
        <v>20</v>
      </c>
      <c r="B278" s="115" t="s">
        <v>21</v>
      </c>
      <c r="C278" s="115" t="s">
        <v>30</v>
      </c>
      <c r="D278" s="151" t="s">
        <v>22</v>
      </c>
      <c r="E278" s="152"/>
      <c r="F278" s="153"/>
      <c r="G278" s="135"/>
    </row>
    <row r="279" spans="1:7" s="12" customFormat="1" ht="25.5" customHeight="1" x14ac:dyDescent="0.15">
      <c r="A279" s="150"/>
      <c r="B279" s="26" t="str">
        <f>계약현황공개!E197</f>
        <v>㈜바로엘리베이터(정광진)</v>
      </c>
      <c r="C279" s="26" t="s">
        <v>473</v>
      </c>
      <c r="D279" s="154" t="str">
        <f>계약현황공개!E198</f>
        <v>경기도 용인시 기흥구 죽현로 8-22</v>
      </c>
      <c r="E279" s="155"/>
      <c r="F279" s="156"/>
      <c r="G279" s="135"/>
    </row>
    <row r="280" spans="1:7" s="12" customFormat="1" ht="25.5" customHeight="1" x14ac:dyDescent="0.15">
      <c r="A280" s="69" t="s">
        <v>29</v>
      </c>
      <c r="B280" s="157" t="s">
        <v>88</v>
      </c>
      <c r="C280" s="158"/>
      <c r="D280" s="158"/>
      <c r="E280" s="158"/>
      <c r="F280" s="159"/>
      <c r="G280" s="135"/>
    </row>
    <row r="281" spans="1:7" s="12" customFormat="1" ht="25.5" customHeight="1" x14ac:dyDescent="0.15">
      <c r="A281" s="69" t="s">
        <v>28</v>
      </c>
      <c r="B281" s="160" t="s">
        <v>85</v>
      </c>
      <c r="C281" s="161"/>
      <c r="D281" s="161"/>
      <c r="E281" s="161"/>
      <c r="F281" s="162"/>
      <c r="G281" s="135"/>
    </row>
    <row r="282" spans="1:7" s="12" customFormat="1" ht="25.5" customHeight="1" thickBot="1" x14ac:dyDescent="0.2">
      <c r="A282" s="70" t="s">
        <v>23</v>
      </c>
      <c r="B282" s="163"/>
      <c r="C282" s="164"/>
      <c r="D282" s="164"/>
      <c r="E282" s="164"/>
      <c r="F282" s="165"/>
      <c r="G282" s="135"/>
    </row>
    <row r="283" spans="1:7" s="12" customFormat="1" ht="25.5" customHeight="1" x14ac:dyDescent="0.15">
      <c r="A283" s="67" t="s">
        <v>16</v>
      </c>
      <c r="B283" s="132" t="str">
        <f>계약현황공개!C199</f>
        <v>2022년 방과후아카데미 공기청정기 위탁관리(렌탈)</v>
      </c>
      <c r="C283" s="133"/>
      <c r="D283" s="133"/>
      <c r="E283" s="133"/>
      <c r="F283" s="134"/>
      <c r="G283" s="135"/>
    </row>
    <row r="284" spans="1:7" s="12" customFormat="1" ht="25.5" customHeight="1" x14ac:dyDescent="0.15">
      <c r="A284" s="136" t="s">
        <v>24</v>
      </c>
      <c r="B284" s="139" t="s">
        <v>17</v>
      </c>
      <c r="C284" s="139" t="s">
        <v>67</v>
      </c>
      <c r="D284" s="48" t="s">
        <v>25</v>
      </c>
      <c r="E284" s="48" t="s">
        <v>18</v>
      </c>
      <c r="F284" s="68" t="s">
        <v>89</v>
      </c>
      <c r="G284" s="135"/>
    </row>
    <row r="285" spans="1:7" s="12" customFormat="1" ht="25.5" customHeight="1" x14ac:dyDescent="0.15">
      <c r="A285" s="137"/>
      <c r="B285" s="140"/>
      <c r="C285" s="140"/>
      <c r="D285" s="48" t="s">
        <v>26</v>
      </c>
      <c r="E285" s="48" t="s">
        <v>19</v>
      </c>
      <c r="F285" s="68" t="s">
        <v>27</v>
      </c>
      <c r="G285" s="135"/>
    </row>
    <row r="286" spans="1:7" s="12" customFormat="1" ht="25.5" customHeight="1" x14ac:dyDescent="0.15">
      <c r="A286" s="137"/>
      <c r="B286" s="141" t="str">
        <f>계약현황공개!C202</f>
        <v>2021.12.27.</v>
      </c>
      <c r="C286" s="143" t="str">
        <f>계약현황공개!E202</f>
        <v>2022.01.01.~ 2022.12.31.</v>
      </c>
      <c r="D286" s="145">
        <f>계약현황공개!C200</f>
        <v>1200000</v>
      </c>
      <c r="E286" s="145">
        <f>계약현황공개!E201</f>
        <v>1147200</v>
      </c>
      <c r="F286" s="147">
        <f>E286/D286</f>
        <v>0.95599999999999996</v>
      </c>
      <c r="G286" s="135"/>
    </row>
    <row r="287" spans="1:7" s="12" customFormat="1" ht="25.5" customHeight="1" x14ac:dyDescent="0.15">
      <c r="A287" s="138"/>
      <c r="B287" s="142"/>
      <c r="C287" s="144"/>
      <c r="D287" s="146"/>
      <c r="E287" s="146"/>
      <c r="F287" s="148"/>
      <c r="G287" s="135"/>
    </row>
    <row r="288" spans="1:7" s="12" customFormat="1" ht="25.5" customHeight="1" x14ac:dyDescent="0.15">
      <c r="A288" s="149" t="s">
        <v>20</v>
      </c>
      <c r="B288" s="115" t="s">
        <v>21</v>
      </c>
      <c r="C288" s="115" t="s">
        <v>30</v>
      </c>
      <c r="D288" s="151" t="s">
        <v>22</v>
      </c>
      <c r="E288" s="152"/>
      <c r="F288" s="153"/>
      <c r="G288" s="135"/>
    </row>
    <row r="289" spans="1:7" s="12" customFormat="1" ht="25.5" customHeight="1" x14ac:dyDescent="0.15">
      <c r="A289" s="150"/>
      <c r="B289" s="26" t="str">
        <f>계약현황공개!E204</f>
        <v>㈜현대렌탈케어(권경로)</v>
      </c>
      <c r="C289" s="26" t="s">
        <v>474</v>
      </c>
      <c r="D289" s="154" t="str">
        <f>계약현황공개!E205</f>
        <v>서울특별시 강동구 올림픽로 753(암사동) 우진빌딩</v>
      </c>
      <c r="E289" s="155"/>
      <c r="F289" s="156"/>
      <c r="G289" s="135"/>
    </row>
    <row r="290" spans="1:7" s="12" customFormat="1" ht="25.5" customHeight="1" x14ac:dyDescent="0.15">
      <c r="A290" s="69" t="s">
        <v>29</v>
      </c>
      <c r="B290" s="157" t="s">
        <v>88</v>
      </c>
      <c r="C290" s="158"/>
      <c r="D290" s="158"/>
      <c r="E290" s="158"/>
      <c r="F290" s="159"/>
      <c r="G290" s="135"/>
    </row>
    <row r="291" spans="1:7" s="12" customFormat="1" ht="25.5" customHeight="1" x14ac:dyDescent="0.15">
      <c r="A291" s="69" t="s">
        <v>28</v>
      </c>
      <c r="B291" s="160" t="s">
        <v>85</v>
      </c>
      <c r="C291" s="161"/>
      <c r="D291" s="161"/>
      <c r="E291" s="161"/>
      <c r="F291" s="162"/>
      <c r="G291" s="135"/>
    </row>
    <row r="292" spans="1:7" s="12" customFormat="1" ht="25.5" customHeight="1" thickBot="1" x14ac:dyDescent="0.2">
      <c r="A292" s="70" t="s">
        <v>23</v>
      </c>
      <c r="B292" s="163"/>
      <c r="C292" s="164"/>
      <c r="D292" s="164"/>
      <c r="E292" s="164"/>
      <c r="F292" s="165"/>
      <c r="G292" s="135"/>
    </row>
    <row r="293" spans="1:7" s="12" customFormat="1" ht="25.5" customHeight="1" x14ac:dyDescent="0.15">
      <c r="A293" s="67" t="s">
        <v>16</v>
      </c>
      <c r="B293" s="132" t="str">
        <f>계약현황공개!C206</f>
        <v>2022년 환경위생(공기청정기) 위탁관리(렌탈)</v>
      </c>
      <c r="C293" s="133"/>
      <c r="D293" s="133"/>
      <c r="E293" s="133"/>
      <c r="F293" s="134"/>
      <c r="G293" s="135"/>
    </row>
    <row r="294" spans="1:7" s="12" customFormat="1" ht="25.5" customHeight="1" x14ac:dyDescent="0.15">
      <c r="A294" s="136" t="s">
        <v>24</v>
      </c>
      <c r="B294" s="139" t="s">
        <v>17</v>
      </c>
      <c r="C294" s="139" t="s">
        <v>67</v>
      </c>
      <c r="D294" s="48" t="s">
        <v>25</v>
      </c>
      <c r="E294" s="48" t="s">
        <v>18</v>
      </c>
      <c r="F294" s="68" t="s">
        <v>89</v>
      </c>
      <c r="G294" s="135"/>
    </row>
    <row r="295" spans="1:7" s="12" customFormat="1" ht="25.5" customHeight="1" x14ac:dyDescent="0.15">
      <c r="A295" s="137"/>
      <c r="B295" s="140"/>
      <c r="C295" s="140"/>
      <c r="D295" s="48" t="s">
        <v>26</v>
      </c>
      <c r="E295" s="48" t="s">
        <v>19</v>
      </c>
      <c r="F295" s="68" t="s">
        <v>27</v>
      </c>
      <c r="G295" s="135"/>
    </row>
    <row r="296" spans="1:7" s="12" customFormat="1" ht="25.5" customHeight="1" x14ac:dyDescent="0.15">
      <c r="A296" s="137"/>
      <c r="B296" s="141" t="str">
        <f>계약현황공개!C209</f>
        <v>2021.12.27.</v>
      </c>
      <c r="C296" s="143" t="str">
        <f>계약현황공개!E209</f>
        <v>2022.01.01.~ 2022.12.31.</v>
      </c>
      <c r="D296" s="145">
        <f>계약현황공개!C207</f>
        <v>1728000</v>
      </c>
      <c r="E296" s="145">
        <f>계약현황공개!E208</f>
        <v>1675200</v>
      </c>
      <c r="F296" s="147">
        <f>E296/D296</f>
        <v>0.96944444444444444</v>
      </c>
      <c r="G296" s="135"/>
    </row>
    <row r="297" spans="1:7" s="12" customFormat="1" ht="25.5" customHeight="1" x14ac:dyDescent="0.15">
      <c r="A297" s="138"/>
      <c r="B297" s="142"/>
      <c r="C297" s="144"/>
      <c r="D297" s="146"/>
      <c r="E297" s="146"/>
      <c r="F297" s="148"/>
      <c r="G297" s="135"/>
    </row>
    <row r="298" spans="1:7" s="12" customFormat="1" ht="25.5" customHeight="1" x14ac:dyDescent="0.15">
      <c r="A298" s="149" t="s">
        <v>20</v>
      </c>
      <c r="B298" s="115" t="s">
        <v>21</v>
      </c>
      <c r="C298" s="115" t="s">
        <v>30</v>
      </c>
      <c r="D298" s="151" t="s">
        <v>22</v>
      </c>
      <c r="E298" s="152"/>
      <c r="F298" s="153"/>
      <c r="G298" s="135"/>
    </row>
    <row r="299" spans="1:7" s="12" customFormat="1" ht="25.5" customHeight="1" x14ac:dyDescent="0.15">
      <c r="A299" s="150"/>
      <c r="B299" s="26" t="str">
        <f>계약현황공개!E211</f>
        <v>㈜현대렌탈케어(권경로)</v>
      </c>
      <c r="C299" s="26" t="s">
        <v>474</v>
      </c>
      <c r="D299" s="154" t="str">
        <f>계약현황공개!E212</f>
        <v>서울특별시 강동구 올림픽로 753(암사동) 우진빌딩</v>
      </c>
      <c r="E299" s="155"/>
      <c r="F299" s="156"/>
      <c r="G299" s="135"/>
    </row>
    <row r="300" spans="1:7" s="12" customFormat="1" ht="25.5" customHeight="1" x14ac:dyDescent="0.15">
      <c r="A300" s="69" t="s">
        <v>29</v>
      </c>
      <c r="B300" s="157" t="s">
        <v>88</v>
      </c>
      <c r="C300" s="158"/>
      <c r="D300" s="158"/>
      <c r="E300" s="158"/>
      <c r="F300" s="159"/>
      <c r="G300" s="135"/>
    </row>
    <row r="301" spans="1:7" s="12" customFormat="1" ht="25.5" customHeight="1" x14ac:dyDescent="0.15">
      <c r="A301" s="69" t="s">
        <v>28</v>
      </c>
      <c r="B301" s="160" t="s">
        <v>85</v>
      </c>
      <c r="C301" s="161"/>
      <c r="D301" s="161"/>
      <c r="E301" s="161"/>
      <c r="F301" s="162"/>
      <c r="G301" s="135"/>
    </row>
    <row r="302" spans="1:7" s="12" customFormat="1" ht="25.5" customHeight="1" thickBot="1" x14ac:dyDescent="0.2">
      <c r="A302" s="70" t="s">
        <v>23</v>
      </c>
      <c r="B302" s="163"/>
      <c r="C302" s="164"/>
      <c r="D302" s="164"/>
      <c r="E302" s="164"/>
      <c r="F302" s="165"/>
      <c r="G302" s="135"/>
    </row>
    <row r="303" spans="1:7" s="12" customFormat="1" ht="25.5" customHeight="1" x14ac:dyDescent="0.15">
      <c r="A303" s="67" t="s">
        <v>16</v>
      </c>
      <c r="B303" s="132" t="str">
        <f>계약현황공개!C213</f>
        <v>2022년 청소년방과후아카데미 위탁급식 계약</v>
      </c>
      <c r="C303" s="133"/>
      <c r="D303" s="133"/>
      <c r="E303" s="133"/>
      <c r="F303" s="134"/>
      <c r="G303" s="135"/>
    </row>
    <row r="304" spans="1:7" s="12" customFormat="1" ht="25.5" customHeight="1" x14ac:dyDescent="0.15">
      <c r="A304" s="136" t="s">
        <v>24</v>
      </c>
      <c r="B304" s="139" t="s">
        <v>17</v>
      </c>
      <c r="C304" s="139" t="s">
        <v>67</v>
      </c>
      <c r="D304" s="48" t="s">
        <v>25</v>
      </c>
      <c r="E304" s="48" t="s">
        <v>18</v>
      </c>
      <c r="F304" s="68" t="s">
        <v>89</v>
      </c>
      <c r="G304" s="135"/>
    </row>
    <row r="305" spans="1:7" s="12" customFormat="1" ht="25.5" customHeight="1" x14ac:dyDescent="0.15">
      <c r="A305" s="137"/>
      <c r="B305" s="140"/>
      <c r="C305" s="140"/>
      <c r="D305" s="48" t="s">
        <v>26</v>
      </c>
      <c r="E305" s="48" t="s">
        <v>19</v>
      </c>
      <c r="F305" s="68" t="s">
        <v>27</v>
      </c>
      <c r="G305" s="135"/>
    </row>
    <row r="306" spans="1:7" s="12" customFormat="1" ht="25.5" customHeight="1" x14ac:dyDescent="0.15">
      <c r="A306" s="137"/>
      <c r="B306" s="141" t="str">
        <f>계약현황공개!C216</f>
        <v>2021.12.23.</v>
      </c>
      <c r="C306" s="143" t="str">
        <f>계약현황공개!E216</f>
        <v>2022.01.01.~ 2022.12.31.</v>
      </c>
      <c r="D306" s="145">
        <f>계약현황공개!C214</f>
        <v>43470000</v>
      </c>
      <c r="E306" s="145">
        <f>계약현황공개!E215</f>
        <v>39537000</v>
      </c>
      <c r="F306" s="147">
        <f>E306/D306</f>
        <v>0.90952380952380951</v>
      </c>
      <c r="G306" s="135"/>
    </row>
    <row r="307" spans="1:7" s="12" customFormat="1" ht="25.5" customHeight="1" x14ac:dyDescent="0.15">
      <c r="A307" s="138"/>
      <c r="B307" s="142"/>
      <c r="C307" s="144"/>
      <c r="D307" s="146"/>
      <c r="E307" s="146"/>
      <c r="F307" s="148"/>
      <c r="G307" s="135"/>
    </row>
    <row r="308" spans="1:7" s="12" customFormat="1" ht="25.5" customHeight="1" x14ac:dyDescent="0.15">
      <c r="A308" s="149" t="s">
        <v>20</v>
      </c>
      <c r="B308" s="115" t="s">
        <v>21</v>
      </c>
      <c r="C308" s="115" t="s">
        <v>30</v>
      </c>
      <c r="D308" s="151" t="s">
        <v>22</v>
      </c>
      <c r="E308" s="152"/>
      <c r="F308" s="153"/>
      <c r="G308" s="135"/>
    </row>
    <row r="309" spans="1:7" s="12" customFormat="1" ht="25.5" customHeight="1" x14ac:dyDescent="0.15">
      <c r="A309" s="150"/>
      <c r="B309" s="26" t="str">
        <f>계약현황공개!E218</f>
        <v>주식회사 엠지엠(오원근)</v>
      </c>
      <c r="C309" s="26" t="s">
        <v>475</v>
      </c>
      <c r="D309" s="154" t="str">
        <f>계약현황공개!E219</f>
        <v>성남시 중원구 둔촌대로388번길 24(상대원동)</v>
      </c>
      <c r="E309" s="155"/>
      <c r="F309" s="156"/>
      <c r="G309" s="135"/>
    </row>
    <row r="310" spans="1:7" s="12" customFormat="1" ht="25.5" customHeight="1" x14ac:dyDescent="0.15">
      <c r="A310" s="69" t="s">
        <v>29</v>
      </c>
      <c r="B310" s="157" t="s">
        <v>88</v>
      </c>
      <c r="C310" s="158"/>
      <c r="D310" s="158"/>
      <c r="E310" s="158"/>
      <c r="F310" s="159"/>
      <c r="G310" s="135"/>
    </row>
    <row r="311" spans="1:7" s="12" customFormat="1" ht="25.5" customHeight="1" x14ac:dyDescent="0.15">
      <c r="A311" s="69" t="s">
        <v>28</v>
      </c>
      <c r="B311" s="160" t="s">
        <v>85</v>
      </c>
      <c r="C311" s="161"/>
      <c r="D311" s="161"/>
      <c r="E311" s="161"/>
      <c r="F311" s="162"/>
      <c r="G311" s="135"/>
    </row>
    <row r="312" spans="1:7" s="12" customFormat="1" ht="25.5" customHeight="1" thickBot="1" x14ac:dyDescent="0.2">
      <c r="A312" s="70" t="s">
        <v>23</v>
      </c>
      <c r="B312" s="163"/>
      <c r="C312" s="164"/>
      <c r="D312" s="164"/>
      <c r="E312" s="164"/>
      <c r="F312" s="165"/>
      <c r="G312" s="135"/>
    </row>
    <row r="313" spans="1:7" s="12" customFormat="1" ht="25.5" customHeight="1" x14ac:dyDescent="0.15">
      <c r="A313" s="67" t="s">
        <v>16</v>
      </c>
      <c r="B313" s="132" t="str">
        <f>계약현황공개!C220</f>
        <v>2022년 시설관리용역</v>
      </c>
      <c r="C313" s="133"/>
      <c r="D313" s="133"/>
      <c r="E313" s="133"/>
      <c r="F313" s="134"/>
      <c r="G313" s="135"/>
    </row>
    <row r="314" spans="1:7" s="12" customFormat="1" ht="25.5" customHeight="1" x14ac:dyDescent="0.15">
      <c r="A314" s="136" t="s">
        <v>24</v>
      </c>
      <c r="B314" s="139" t="s">
        <v>17</v>
      </c>
      <c r="C314" s="139" t="s">
        <v>67</v>
      </c>
      <c r="D314" s="48" t="s">
        <v>25</v>
      </c>
      <c r="E314" s="48" t="s">
        <v>18</v>
      </c>
      <c r="F314" s="68" t="s">
        <v>89</v>
      </c>
      <c r="G314" s="135"/>
    </row>
    <row r="315" spans="1:7" s="12" customFormat="1" ht="25.5" customHeight="1" x14ac:dyDescent="0.15">
      <c r="A315" s="137"/>
      <c r="B315" s="140"/>
      <c r="C315" s="140"/>
      <c r="D315" s="48" t="s">
        <v>26</v>
      </c>
      <c r="E315" s="48" t="s">
        <v>19</v>
      </c>
      <c r="F315" s="68" t="s">
        <v>27</v>
      </c>
      <c r="G315" s="135"/>
    </row>
    <row r="316" spans="1:7" s="12" customFormat="1" ht="25.5" customHeight="1" x14ac:dyDescent="0.15">
      <c r="A316" s="137"/>
      <c r="B316" s="141" t="str">
        <f>계약현황공개!C223</f>
        <v>2021.12.28.</v>
      </c>
      <c r="C316" s="143" t="str">
        <f>계약현황공개!E223</f>
        <v>2022.01.01.~ 2022.12.31.</v>
      </c>
      <c r="D316" s="145">
        <f>계약현황공개!C221</f>
        <v>1100875000</v>
      </c>
      <c r="E316" s="145">
        <f>계약현황공개!E222</f>
        <v>1007300000</v>
      </c>
      <c r="F316" s="147">
        <f>E316/D316</f>
        <v>0.91499943226978542</v>
      </c>
      <c r="G316" s="135"/>
    </row>
    <row r="317" spans="1:7" s="12" customFormat="1" ht="25.5" customHeight="1" x14ac:dyDescent="0.15">
      <c r="A317" s="138"/>
      <c r="B317" s="142"/>
      <c r="C317" s="144"/>
      <c r="D317" s="146"/>
      <c r="E317" s="146"/>
      <c r="F317" s="148"/>
      <c r="G317" s="135"/>
    </row>
    <row r="318" spans="1:7" s="12" customFormat="1" ht="25.5" customHeight="1" x14ac:dyDescent="0.15">
      <c r="A318" s="149" t="s">
        <v>20</v>
      </c>
      <c r="B318" s="115" t="s">
        <v>21</v>
      </c>
      <c r="C318" s="115" t="s">
        <v>30</v>
      </c>
      <c r="D318" s="151" t="s">
        <v>22</v>
      </c>
      <c r="E318" s="152"/>
      <c r="F318" s="153"/>
      <c r="G318" s="135"/>
    </row>
    <row r="319" spans="1:7" s="12" customFormat="1" ht="62.25" customHeight="1" x14ac:dyDescent="0.15">
      <c r="A319" s="150"/>
      <c r="B319" s="26" t="str">
        <f>계약현황공개!E225</f>
        <v>(사)대한민국보훈복지재단성남사업소(이경호)</v>
      </c>
      <c r="C319" s="26" t="s">
        <v>476</v>
      </c>
      <c r="D319" s="154" t="str">
        <f>계약현황공개!E226</f>
        <v>성남시 중원구 갈현로 51 (갈현동)</v>
      </c>
      <c r="E319" s="155"/>
      <c r="F319" s="156"/>
      <c r="G319" s="135"/>
    </row>
    <row r="320" spans="1:7" s="12" customFormat="1" ht="25.5" customHeight="1" x14ac:dyDescent="0.15">
      <c r="A320" s="69" t="s">
        <v>29</v>
      </c>
      <c r="B320" s="157" t="s">
        <v>88</v>
      </c>
      <c r="C320" s="158"/>
      <c r="D320" s="158"/>
      <c r="E320" s="158"/>
      <c r="F320" s="159"/>
      <c r="G320" s="135"/>
    </row>
    <row r="321" spans="1:7" s="12" customFormat="1" ht="25.5" customHeight="1" x14ac:dyDescent="0.15">
      <c r="A321" s="69" t="s">
        <v>28</v>
      </c>
      <c r="B321" s="160" t="s">
        <v>85</v>
      </c>
      <c r="C321" s="161"/>
      <c r="D321" s="161"/>
      <c r="E321" s="161"/>
      <c r="F321" s="162"/>
      <c r="G321" s="135"/>
    </row>
    <row r="322" spans="1:7" s="12" customFormat="1" ht="25.5" customHeight="1" thickBot="1" x14ac:dyDescent="0.2">
      <c r="A322" s="70" t="s">
        <v>23</v>
      </c>
      <c r="B322" s="163"/>
      <c r="C322" s="164"/>
      <c r="D322" s="164"/>
      <c r="E322" s="164"/>
      <c r="F322" s="165"/>
      <c r="G322" s="135"/>
    </row>
  </sheetData>
  <mergeCells count="513">
    <mergeCell ref="B313:F313"/>
    <mergeCell ref="G313:G322"/>
    <mergeCell ref="A314:A317"/>
    <mergeCell ref="B314:B315"/>
    <mergeCell ref="C314:C315"/>
    <mergeCell ref="B316:B317"/>
    <mergeCell ref="C316:C317"/>
    <mergeCell ref="D316:D317"/>
    <mergeCell ref="E316:E317"/>
    <mergeCell ref="F316:F317"/>
    <mergeCell ref="A318:A319"/>
    <mergeCell ref="D318:F318"/>
    <mergeCell ref="D319:F319"/>
    <mergeCell ref="B320:F320"/>
    <mergeCell ref="B321:F321"/>
    <mergeCell ref="B322:F322"/>
    <mergeCell ref="B303:F303"/>
    <mergeCell ref="G303:G312"/>
    <mergeCell ref="A304:A307"/>
    <mergeCell ref="B304:B305"/>
    <mergeCell ref="C304:C305"/>
    <mergeCell ref="B306:B307"/>
    <mergeCell ref="C306:C307"/>
    <mergeCell ref="D306:D307"/>
    <mergeCell ref="E306:E307"/>
    <mergeCell ref="F306:F307"/>
    <mergeCell ref="A308:A309"/>
    <mergeCell ref="D308:F308"/>
    <mergeCell ref="D309:F309"/>
    <mergeCell ref="B310:F310"/>
    <mergeCell ref="B311:F311"/>
    <mergeCell ref="B312:F312"/>
    <mergeCell ref="B293:F293"/>
    <mergeCell ref="G293:G302"/>
    <mergeCell ref="A294:A297"/>
    <mergeCell ref="B294:B295"/>
    <mergeCell ref="C294:C295"/>
    <mergeCell ref="B296:B297"/>
    <mergeCell ref="C296:C297"/>
    <mergeCell ref="D296:D297"/>
    <mergeCell ref="E296:E297"/>
    <mergeCell ref="F296:F297"/>
    <mergeCell ref="A298:A299"/>
    <mergeCell ref="D298:F298"/>
    <mergeCell ref="D299:F299"/>
    <mergeCell ref="B300:F300"/>
    <mergeCell ref="B301:F301"/>
    <mergeCell ref="B302:F302"/>
    <mergeCell ref="B283:F283"/>
    <mergeCell ref="G283:G292"/>
    <mergeCell ref="A284:A287"/>
    <mergeCell ref="B284:B285"/>
    <mergeCell ref="C284:C285"/>
    <mergeCell ref="B286:B287"/>
    <mergeCell ref="C286:C287"/>
    <mergeCell ref="D286:D287"/>
    <mergeCell ref="E286:E287"/>
    <mergeCell ref="F286:F287"/>
    <mergeCell ref="A288:A289"/>
    <mergeCell ref="D288:F288"/>
    <mergeCell ref="D289:F289"/>
    <mergeCell ref="B290:F290"/>
    <mergeCell ref="B291:F291"/>
    <mergeCell ref="B292:F292"/>
    <mergeCell ref="B273:F273"/>
    <mergeCell ref="G273:G282"/>
    <mergeCell ref="A274:A277"/>
    <mergeCell ref="B274:B275"/>
    <mergeCell ref="C274:C275"/>
    <mergeCell ref="B276:B277"/>
    <mergeCell ref="C276:C277"/>
    <mergeCell ref="D276:D277"/>
    <mergeCell ref="E276:E277"/>
    <mergeCell ref="F276:F277"/>
    <mergeCell ref="A278:A279"/>
    <mergeCell ref="D278:F278"/>
    <mergeCell ref="D279:F279"/>
    <mergeCell ref="B280:F280"/>
    <mergeCell ref="B281:F281"/>
    <mergeCell ref="B282:F282"/>
    <mergeCell ref="B263:F263"/>
    <mergeCell ref="G263:G272"/>
    <mergeCell ref="A264:A267"/>
    <mergeCell ref="B264:B265"/>
    <mergeCell ref="C264:C265"/>
    <mergeCell ref="B266:B267"/>
    <mergeCell ref="C266:C267"/>
    <mergeCell ref="D266:D267"/>
    <mergeCell ref="E266:E267"/>
    <mergeCell ref="F266:F267"/>
    <mergeCell ref="A268:A269"/>
    <mergeCell ref="D268:F268"/>
    <mergeCell ref="D269:F269"/>
    <mergeCell ref="B270:F270"/>
    <mergeCell ref="B271:F271"/>
    <mergeCell ref="B272:F272"/>
    <mergeCell ref="B253:F253"/>
    <mergeCell ref="G253:G262"/>
    <mergeCell ref="A254:A257"/>
    <mergeCell ref="B254:B255"/>
    <mergeCell ref="C254:C255"/>
    <mergeCell ref="B256:B257"/>
    <mergeCell ref="C256:C257"/>
    <mergeCell ref="D256:D257"/>
    <mergeCell ref="E256:E257"/>
    <mergeCell ref="F256:F257"/>
    <mergeCell ref="A258:A259"/>
    <mergeCell ref="D258:F258"/>
    <mergeCell ref="D259:F259"/>
    <mergeCell ref="B260:F260"/>
    <mergeCell ref="B261:F261"/>
    <mergeCell ref="B262:F262"/>
    <mergeCell ref="A148:A149"/>
    <mergeCell ref="D148:F148"/>
    <mergeCell ref="D149:F149"/>
    <mergeCell ref="B150:F150"/>
    <mergeCell ref="B151:F151"/>
    <mergeCell ref="B152:F152"/>
    <mergeCell ref="G3:G12"/>
    <mergeCell ref="G13:G22"/>
    <mergeCell ref="G23:G32"/>
    <mergeCell ref="G33:G42"/>
    <mergeCell ref="G43:G52"/>
    <mergeCell ref="G53:G62"/>
    <mergeCell ref="G63:G72"/>
    <mergeCell ref="G73:G82"/>
    <mergeCell ref="G83:G92"/>
    <mergeCell ref="G93:G102"/>
    <mergeCell ref="G103:G112"/>
    <mergeCell ref="G113:G122"/>
    <mergeCell ref="G123:G132"/>
    <mergeCell ref="G133:G142"/>
    <mergeCell ref="G143:G152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6:D7"/>
    <mergeCell ref="E6:E7"/>
    <mergeCell ref="F6:F7"/>
    <mergeCell ref="A8:A9"/>
    <mergeCell ref="D8:F8"/>
    <mergeCell ref="D9:F9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B12:F12"/>
    <mergeCell ref="B23:F23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A18:A19"/>
    <mergeCell ref="B20:F20"/>
    <mergeCell ref="B21:F21"/>
    <mergeCell ref="B22:F22"/>
    <mergeCell ref="D18:F18"/>
    <mergeCell ref="D19:F19"/>
    <mergeCell ref="A24:A27"/>
    <mergeCell ref="B24:B25"/>
    <mergeCell ref="C24:C25"/>
    <mergeCell ref="B26:B27"/>
    <mergeCell ref="C26:C27"/>
    <mergeCell ref="D26:D27"/>
    <mergeCell ref="E26:E27"/>
    <mergeCell ref="F26:F27"/>
    <mergeCell ref="A48:A49"/>
    <mergeCell ref="D48:F48"/>
    <mergeCell ref="D49:F49"/>
    <mergeCell ref="B50:F50"/>
    <mergeCell ref="B40:F40"/>
    <mergeCell ref="B41:F41"/>
    <mergeCell ref="C34:C35"/>
    <mergeCell ref="B42:F42"/>
    <mergeCell ref="C36:C37"/>
    <mergeCell ref="D36:D37"/>
    <mergeCell ref="E36:E37"/>
    <mergeCell ref="F36:F37"/>
    <mergeCell ref="B36:B37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153:F153"/>
    <mergeCell ref="G153:G162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58:A159"/>
    <mergeCell ref="D158:F158"/>
    <mergeCell ref="D159:F159"/>
    <mergeCell ref="B160:F160"/>
    <mergeCell ref="B161:F161"/>
    <mergeCell ref="B162:F162"/>
    <mergeCell ref="B163:F163"/>
    <mergeCell ref="G163:G172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G173:G182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G183:G192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G193:G202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98:A199"/>
    <mergeCell ref="D198:F198"/>
    <mergeCell ref="D199:F199"/>
    <mergeCell ref="B200:F200"/>
    <mergeCell ref="B201:F201"/>
    <mergeCell ref="B202:F202"/>
    <mergeCell ref="B203:F203"/>
    <mergeCell ref="G203:G212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208:A209"/>
    <mergeCell ref="D208:F208"/>
    <mergeCell ref="D209:F209"/>
    <mergeCell ref="B210:F210"/>
    <mergeCell ref="B211:F211"/>
    <mergeCell ref="B212:F212"/>
    <mergeCell ref="B213:F213"/>
    <mergeCell ref="G213:G222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A218:A219"/>
    <mergeCell ref="D218:F218"/>
    <mergeCell ref="D219:F219"/>
    <mergeCell ref="B220:F220"/>
    <mergeCell ref="B221:F221"/>
    <mergeCell ref="B222:F222"/>
    <mergeCell ref="B223:F223"/>
    <mergeCell ref="G223:G232"/>
    <mergeCell ref="A224:A227"/>
    <mergeCell ref="B224:B225"/>
    <mergeCell ref="C224:C225"/>
    <mergeCell ref="B226:B227"/>
    <mergeCell ref="C226:C227"/>
    <mergeCell ref="D226:D227"/>
    <mergeCell ref="E226:E227"/>
    <mergeCell ref="F226:F227"/>
    <mergeCell ref="A228:A229"/>
    <mergeCell ref="D228:F228"/>
    <mergeCell ref="D229:F229"/>
    <mergeCell ref="B230:F230"/>
    <mergeCell ref="B231:F231"/>
    <mergeCell ref="B232:F232"/>
    <mergeCell ref="B233:F233"/>
    <mergeCell ref="G233:G242"/>
    <mergeCell ref="A234:A237"/>
    <mergeCell ref="B234:B235"/>
    <mergeCell ref="C234:C235"/>
    <mergeCell ref="B236:B237"/>
    <mergeCell ref="C236:C237"/>
    <mergeCell ref="D236:D237"/>
    <mergeCell ref="E236:E237"/>
    <mergeCell ref="F236:F237"/>
    <mergeCell ref="A238:A239"/>
    <mergeCell ref="D238:F238"/>
    <mergeCell ref="D239:F239"/>
    <mergeCell ref="B240:F240"/>
    <mergeCell ref="B241:F241"/>
    <mergeCell ref="B242:F242"/>
    <mergeCell ref="B243:F243"/>
    <mergeCell ref="G243:G252"/>
    <mergeCell ref="A244:A247"/>
    <mergeCell ref="B244:B245"/>
    <mergeCell ref="C244:C245"/>
    <mergeCell ref="B246:B247"/>
    <mergeCell ref="C246:C247"/>
    <mergeCell ref="D246:D247"/>
    <mergeCell ref="E246:E247"/>
    <mergeCell ref="F246:F247"/>
    <mergeCell ref="A248:A249"/>
    <mergeCell ref="D248:F248"/>
    <mergeCell ref="D249:F249"/>
    <mergeCell ref="B250:F250"/>
    <mergeCell ref="B251:F251"/>
    <mergeCell ref="B252:F25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2022-01-11T04:29:53Z</dcterms:modified>
</cp:coreProperties>
</file>