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현노\2017박현노\계약\20171218 정보공개 (2)\"/>
    </mc:Choice>
  </mc:AlternateContent>
  <bookViews>
    <workbookView xWindow="0" yWindow="0" windowWidth="22335" windowHeight="11655" firstSheet="2" activeTab="8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62913"/>
</workbook>
</file>

<file path=xl/calcChain.xml><?xml version="1.0" encoding="utf-8"?>
<calcChain xmlns="http://schemas.openxmlformats.org/spreadsheetml/2006/main">
  <c r="C31" i="8" l="1"/>
  <c r="C32" i="8"/>
  <c r="C20" i="8"/>
  <c r="E11" i="8"/>
  <c r="C11" i="8"/>
  <c r="C10" i="8"/>
  <c r="C3" i="8" l="1"/>
  <c r="E43" i="8" l="1"/>
  <c r="E41" i="8"/>
  <c r="C41" i="8"/>
  <c r="E39" i="8"/>
  <c r="E40" i="8" s="1"/>
  <c r="C39" i="8"/>
  <c r="C38" i="8"/>
  <c r="F56" i="9"/>
  <c r="C40" i="8" s="1"/>
  <c r="E36" i="8"/>
  <c r="E34" i="8"/>
  <c r="E32" i="8"/>
  <c r="E33" i="8" s="1"/>
  <c r="C34" i="8"/>
  <c r="E29" i="8"/>
  <c r="E6" i="8"/>
  <c r="E13" i="8"/>
  <c r="E20" i="8"/>
  <c r="E27" i="8"/>
  <c r="C27" i="8"/>
  <c r="E25" i="8"/>
  <c r="E26" i="8" s="1"/>
  <c r="C25" i="8"/>
  <c r="C24" i="8"/>
  <c r="F46" i="9"/>
  <c r="C33" i="8" s="1"/>
  <c r="F36" i="9"/>
  <c r="C26" i="8" s="1"/>
  <c r="E22" i="8"/>
  <c r="E18" i="8"/>
  <c r="E19" i="8" s="1"/>
  <c r="C18" i="8"/>
  <c r="C17" i="8"/>
  <c r="E15" i="8"/>
  <c r="C13" i="8"/>
  <c r="E12" i="8"/>
  <c r="E8" i="8"/>
  <c r="C6" i="8"/>
  <c r="E4" i="8"/>
  <c r="C4" i="8"/>
  <c r="F26" i="9"/>
  <c r="C19" i="8" s="1"/>
  <c r="F16" i="9"/>
  <c r="C12" i="8" s="1"/>
  <c r="F6" i="9"/>
  <c r="C5" i="8" l="1"/>
  <c r="E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<sst xmlns="http://schemas.openxmlformats.org/spreadsheetml/2006/main" count="535" uniqueCount="202">
  <si>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</si>
  <si>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</si>
  <si>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</si>
  <si>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</si>
  <si>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</si>
  <si>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</si>
  <si>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</si>
  <si>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</si>
  <si>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</si>
  <si>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</si>
  <si>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</si>
  <si>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</si>
  <si>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</si>
  <si>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</si>
  <si>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</si>
  <si>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</si>
  <si>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</si>
  <si>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</si>
  <si>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</si>
  <si>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</si>
  <si>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</si>
  <si>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</si>
  <si>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</si>
  <si>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</si>
  <si>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</si>
  <si>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</si>
  <si>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</si>
  <si>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</si>
  <si>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</si>
  <si>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</si>
  <si>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</si>
  <si>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</si>
  <si>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</si>
  <si>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</si>
  <si>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</si>
  <si>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</si>
  <si>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</si>
  <si>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</si>
  <si>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</si>
  <si>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</si>
  <si>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</si>
  <si>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</si>
  <si>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</si>
  <si>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</si>
  <si>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</si>
  <si>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</si>
  <si>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</si>
  <si>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</si>
  <si>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</si>
  <si>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</si>
  <si>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</si>
  <si>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</si>
  <si>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</si>
  <si>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</si>
  <si>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</si>
  <si>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</si>
  <si>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</si>
  <si>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</si>
  <si>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</si>
  <si>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</si>
  <si>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</si>
  <si>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</si>
  <si>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</si>
  <si>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</si>
  <si>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</si>
  <si>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</si>
  <si>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</si>
  <si>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</si>
  <si>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</si>
  <si>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</si>
  <si>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</si>
  <si>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</si>
  <si>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</si>
  <si>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</si>
  <si>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</si>
  <si>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</si>
  <si>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</si>
  <si>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</si>
  <si>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</si>
  <si>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</si>
  <si>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</si>
  <si>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</si>
  <si>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</si>
  <si>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</si>
  <si>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</si>
  <si>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</si>
  <si>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</si>
  <si>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</si>
  <si>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</si>
  <si>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</si>
  <si>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</si>
  <si>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</si>
  <si>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</si>
  <si>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방과후아카데미운영지원</t>
    <phoneticPr fontId="3" type="noConversion"/>
  </si>
  <si>
    <t>월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</si>
  <si>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</si>
  <si>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</si>
  <si>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</si>
  <si>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</si>
  <si>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</si>
  <si>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</si>
  <si>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</si>
  <si>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</si>
  <si>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</si>
  <si>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</si>
  <si>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</si>
  <si>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</si>
  <si>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</si>
  <si>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</si>
  <si>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</si>
  <si>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</si>
  <si>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</si>
  <si>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</si>
  <si>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</si>
  <si>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</si>
  <si>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</si>
  <si>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</si>
  <si>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</si>
  <si>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</si>
  <si>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</si>
  <si>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㈜티션크루프엘리베이터코리아</t>
    <phoneticPr fontId="3" type="noConversion"/>
  </si>
  <si>
    <t>2016.12.29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</si>
  <si>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</si>
  <si>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</si>
  <si>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</si>
  <si>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급식 단기계약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</si>
  <si>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</si>
  <si>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</si>
  <si>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수의1인견적</t>
    <phoneticPr fontId="3" type="noConversion"/>
  </si>
  <si>
    <t>수의계약</t>
    <phoneticPr fontId="3" type="noConversion"/>
  </si>
  <si>
    <t>2017.01.09</t>
    <phoneticPr fontId="3" type="noConversion"/>
  </si>
  <si>
    <t>시설위탁용역</t>
    <phoneticPr fontId="3" type="noConversion"/>
  </si>
  <si>
    <t>보조금</t>
    <phoneticPr fontId="3" type="noConversion"/>
  </si>
  <si>
    <t>시설물위탁관리비(정수기, 비데, 공기청정기)</t>
    <phoneticPr fontId="3" type="noConversion"/>
  </si>
  <si>
    <t>소액수의</t>
    <phoneticPr fontId="3" type="noConversion"/>
  </si>
  <si>
    <t>6월</t>
    <phoneticPr fontId="3" type="noConversion"/>
  </si>
  <si>
    <t>2017.06.30</t>
    <phoneticPr fontId="3" type="noConversion"/>
  </si>
  <si>
    <t>2017.06.15</t>
    <phoneticPr fontId="3" type="noConversion"/>
  </si>
  <si>
    <t>2017.06.20</t>
    <phoneticPr fontId="3" type="noConversion"/>
  </si>
  <si>
    <t>청소년어울림마당 장비 임차</t>
    <phoneticPr fontId="3" type="noConversion"/>
  </si>
  <si>
    <t>2017.06.11</t>
    <phoneticPr fontId="3" type="noConversion"/>
  </si>
  <si>
    <t>2017.06.02</t>
    <phoneticPr fontId="3" type="noConversion"/>
  </si>
  <si>
    <t>마케팅스토리</t>
    <phoneticPr fontId="3" type="noConversion"/>
  </si>
  <si>
    <t>경기 성남시 분당구 벌말로49번길 14</t>
    <phoneticPr fontId="3" type="noConversion"/>
  </si>
  <si>
    <t>강석훈</t>
    <phoneticPr fontId="3" type="noConversion"/>
  </si>
  <si>
    <t>경기 성남</t>
    <phoneticPr fontId="3" type="noConversion"/>
  </si>
  <si>
    <t>2017.06.23</t>
    <phoneticPr fontId="3" type="noConversion"/>
  </si>
  <si>
    <t>2017.06.24</t>
    <phoneticPr fontId="3" type="noConversion"/>
  </si>
  <si>
    <t>좋은세상 이벤트</t>
    <phoneticPr fontId="3" type="noConversion"/>
  </si>
  <si>
    <t>남희심</t>
    <phoneticPr fontId="3" type="noConversion"/>
  </si>
  <si>
    <t>성남시 중원구 희망로 400번길 43</t>
    <phoneticPr fontId="3" type="noConversion"/>
  </si>
  <si>
    <t>방과후 6월재량토요체험활동 차량임차</t>
    <phoneticPr fontId="3" type="noConversion"/>
  </si>
  <si>
    <t>2017.06.21</t>
    <phoneticPr fontId="3" type="noConversion"/>
  </si>
  <si>
    <t>서울고속관광</t>
    <phoneticPr fontId="3" type="noConversion"/>
  </si>
  <si>
    <t>정상서</t>
    <phoneticPr fontId="3" type="noConversion"/>
  </si>
  <si>
    <t>성남시 분당구 장자로 113 205호</t>
    <phoneticPr fontId="3" type="noConversion"/>
  </si>
  <si>
    <t>소액수의</t>
    <phoneticPr fontId="3" type="noConversion"/>
  </si>
  <si>
    <t>은행동청소년문화의집 외</t>
    <phoneticPr fontId="3" type="noConversion"/>
  </si>
  <si>
    <t>2017.06.27</t>
    <phoneticPr fontId="3" type="noConversion"/>
  </si>
  <si>
    <t>2017.07.01</t>
    <phoneticPr fontId="3" type="noConversion"/>
  </si>
  <si>
    <t>2017년 제6호 마을신문제작</t>
    <phoneticPr fontId="3" type="noConversion"/>
  </si>
  <si>
    <t>2017.07.07</t>
    <phoneticPr fontId="3" type="noConversion"/>
  </si>
  <si>
    <t>제이커뮤니케이션</t>
    <phoneticPr fontId="3" type="noConversion"/>
  </si>
  <si>
    <t>홍준표</t>
    <phoneticPr fontId="3" type="noConversion"/>
  </si>
  <si>
    <t>경기도 성남시 분당구 판교로 697 A동 7층 708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</si>
  <si>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</si>
  <si>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</si>
  <si>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</si>
  <si>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</si>
  <si>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2017.02.28</t>
    <phoneticPr fontId="3" type="noConversion"/>
  </si>
  <si>
    <t>2017.01.06</t>
    <phoneticPr fontId="3" type="noConversion"/>
  </si>
  <si>
    <t>2017.02.21</t>
    <phoneticPr fontId="3" type="noConversion"/>
  </si>
  <si>
    <t>2017.06.27</t>
    <phoneticPr fontId="3" type="noConversion"/>
  </si>
  <si>
    <t>2017.07.04</t>
    <phoneticPr fontId="3" type="noConversion"/>
  </si>
  <si>
    <t>2017.07.06</t>
    <phoneticPr fontId="3" type="noConversion"/>
  </si>
  <si>
    <t>2017.07.21</t>
    <phoneticPr fontId="3" type="noConversion"/>
  </si>
  <si>
    <t>2017.07.05</t>
    <phoneticPr fontId="3" type="noConversion"/>
  </si>
  <si>
    <t>행복동네트워크 테마축제 장비임차</t>
    <phoneticPr fontId="3" type="noConversion"/>
  </si>
  <si>
    <t>방과후 7월재량토요체험활동 차량임차</t>
    <phoneticPr fontId="3" type="noConversion"/>
  </si>
  <si>
    <t>2017 세계문화유산 한국워크캠프 숙박계약</t>
    <phoneticPr fontId="3" type="noConversion"/>
  </si>
  <si>
    <t>수의총액</t>
  </si>
  <si>
    <t>수의총액</t>
    <phoneticPr fontId="3" type="noConversion"/>
  </si>
  <si>
    <t>은행동청소년문화의집</t>
    <phoneticPr fontId="3" type="noConversion"/>
  </si>
  <si>
    <t>이예리</t>
    <phoneticPr fontId="3" type="noConversion"/>
  </si>
  <si>
    <t>031-729-9918</t>
    <phoneticPr fontId="3" type="noConversion"/>
  </si>
  <si>
    <t>자전거 보관대 제작 설치</t>
    <phoneticPr fontId="3" type="noConversion"/>
  </si>
  <si>
    <t>청소년방과후아카데미 2017 여름캠프 프로그램 계약</t>
    <phoneticPr fontId="3" type="noConversion"/>
  </si>
  <si>
    <t>청소년방과후아카데미 2017 여름캠프 차량 임차</t>
    <phoneticPr fontId="3" type="noConversion"/>
  </si>
  <si>
    <t>2017 세계문화유산 한국워크캠프 차량임차</t>
    <phoneticPr fontId="3" type="noConversion"/>
  </si>
  <si>
    <t>조제민</t>
    <phoneticPr fontId="3" type="noConversion"/>
  </si>
  <si>
    <t>031-729-9919</t>
    <phoneticPr fontId="3" type="noConversion"/>
  </si>
  <si>
    <t>릴레이캠프 차량 임차</t>
    <phoneticPr fontId="3" type="noConversion"/>
  </si>
  <si>
    <t>정명원</t>
    <phoneticPr fontId="3" type="noConversion"/>
  </si>
  <si>
    <t>031-729-9917</t>
    <phoneticPr fontId="3" type="noConversion"/>
  </si>
  <si>
    <t>2017 행복동네트워크 2차 테마축제 행사물품 임대계약</t>
    <phoneticPr fontId="3" type="noConversion"/>
  </si>
  <si>
    <t>트러스, 음향, 테이블, 의자</t>
    <phoneticPr fontId="3" type="noConversion"/>
  </si>
  <si>
    <t>ea</t>
    <phoneticPr fontId="3" type="noConversion"/>
  </si>
  <si>
    <t>지동명</t>
    <phoneticPr fontId="3" type="noConversion"/>
  </si>
  <si>
    <t>031-729-9912</t>
    <phoneticPr fontId="3" type="noConversion"/>
  </si>
  <si>
    <t>자전거 거치대(사스봉, 260cm)</t>
    <phoneticPr fontId="3" type="noConversion"/>
  </si>
  <si>
    <t>이갑수</t>
    <phoneticPr fontId="3" type="noConversion"/>
  </si>
  <si>
    <t>031-729-9916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</si>
</sst>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  <numFmt numFmtId="183" formatCode="\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vertical="center" shrinkToFit="1"/>
    </xf>
    <xf numFmtId="178" fontId="25" fillId="0" borderId="4" xfId="0" applyNumberFormat="1" applyFont="1" applyFill="1" applyBorder="1" applyAlignment="1">
      <alignment vertical="center" shrinkToFit="1"/>
    </xf>
    <xf numFmtId="180" fontId="25" fillId="0" borderId="4" xfId="0" applyNumberFormat="1" applyFont="1" applyFill="1" applyBorder="1" applyAlignment="1">
      <alignment vertical="center" shrinkToFit="1"/>
    </xf>
    <xf numFmtId="49" fontId="25" fillId="0" borderId="4" xfId="0" applyNumberFormat="1" applyFont="1" applyFill="1" applyBorder="1" applyAlignment="1">
      <alignment vertical="center" shrinkToFi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0" fillId="0" borderId="4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183" fontId="5" fillId="0" borderId="3" xfId="0" applyNumberFormat="1" applyFont="1" applyFill="1" applyBorder="1" applyAlignment="1" applyProtection="1">
      <alignment horizontal="left"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183" fontId="27" fillId="2" borderId="20" xfId="0" applyNumberFormat="1" applyFont="1" applyFill="1" applyBorder="1" applyAlignment="1">
      <alignment horizontal="center" vertical="center" wrapText="1"/>
    </xf>
    <xf numFmtId="183" fontId="27" fillId="2" borderId="16" xfId="0" applyNumberFormat="1" applyFont="1" applyFill="1" applyBorder="1" applyAlignment="1">
      <alignment horizontal="center" vertical="center" wrapText="1"/>
    </xf>
    <xf numFmtId="183" fontId="26" fillId="0" borderId="16" xfId="0" applyNumberFormat="1" applyFont="1" applyBorder="1" applyAlignment="1">
      <alignment horizontal="justify" vertical="center" wrapText="1"/>
    </xf>
    <xf numFmtId="183" fontId="26" fillId="0" borderId="17" xfId="0" applyNumberFormat="1" applyFont="1" applyBorder="1" applyAlignment="1">
      <alignment horizontal="justify" vertical="center" wrapText="1"/>
    </xf>
    <xf numFmtId="183" fontId="27" fillId="2" borderId="21" xfId="0" applyNumberFormat="1" applyFont="1" applyFill="1" applyBorder="1" applyAlignment="1">
      <alignment horizontal="center" vertical="center" wrapText="1"/>
    </xf>
    <xf numFmtId="183" fontId="26" fillId="0" borderId="21" xfId="0" applyNumberFormat="1" applyFont="1" applyBorder="1" applyAlignment="1">
      <alignment horizontal="justify" vertical="center" wrapText="1"/>
    </xf>
    <xf numFmtId="183" fontId="26" fillId="0" borderId="19" xfId="0" applyNumberFormat="1" applyFont="1" applyBorder="1" applyAlignment="1">
      <alignment horizontal="left" vertical="center" wrapText="1"/>
    </xf>
    <xf numFmtId="183" fontId="0" fillId="0" borderId="0" xfId="0" applyNumberFormat="1" applyFont="1" applyFill="1" applyBorder="1" applyAlignment="1" applyProtection="1"/>
    <xf numFmtId="41" fontId="26" fillId="0" borderId="16" xfId="1" applyFont="1" applyBorder="1" applyAlignment="1">
      <alignment horizontal="justify" vertical="center" wrapText="1"/>
    </xf>
    <xf numFmtId="41" fontId="26" fillId="0" borderId="17" xfId="1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0" fontId="26" fillId="0" borderId="17" xfId="0" applyNumberFormat="1" applyFont="1" applyBorder="1" applyAlignment="1">
      <alignment horizontal="justify" vertical="center" wrapText="1"/>
    </xf>
    <xf numFmtId="9" fontId="26" fillId="0" borderId="16" xfId="6" applyFont="1" applyBorder="1" applyAlignment="1">
      <alignment horizontal="justify" vertical="center" wrapText="1"/>
    </xf>
    <xf numFmtId="14" fontId="26" fillId="0" borderId="16" xfId="0" applyNumberFormat="1" applyFont="1" applyBorder="1" applyAlignment="1">
      <alignment horizontal="justify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83" fontId="26" fillId="0" borderId="11" xfId="0" applyNumberFormat="1" applyFont="1" applyBorder="1" applyAlignment="1">
      <alignment horizontal="justify" vertical="center" wrapText="1"/>
    </xf>
    <xf numFmtId="183" fontId="26" fillId="0" borderId="12" xfId="0" applyNumberFormat="1" applyFont="1" applyBorder="1" applyAlignment="1">
      <alignment horizontal="justify" vertical="center" wrapText="1"/>
    </xf>
    <xf numFmtId="183" fontId="26" fillId="0" borderId="13" xfId="0" applyNumberFormat="1" applyFont="1" applyBorder="1" applyAlignment="1">
      <alignment horizontal="justify" vertical="center" wrapText="1"/>
    </xf>
    <xf numFmtId="183" fontId="4" fillId="0" borderId="0" xfId="0" applyNumberFormat="1" applyFont="1" applyFill="1" applyBorder="1" applyAlignment="1" applyProtection="1">
      <alignment horizontal="center" vertical="center"/>
    </xf>
    <xf numFmtId="183" fontId="21" fillId="2" borderId="43" xfId="0" applyNumberFormat="1" applyFont="1" applyFill="1" applyBorder="1" applyAlignment="1">
      <alignment horizontal="center" vertical="center" wrapText="1"/>
    </xf>
    <xf numFmtId="183" fontId="21" fillId="2" borderId="15" xfId="0" applyNumberFormat="1" applyFont="1" applyFill="1" applyBorder="1" applyAlignment="1">
      <alignment horizontal="center" vertical="center" wrapText="1"/>
    </xf>
    <xf numFmtId="183" fontId="21" fillId="2" borderId="44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2" borderId="14" xfId="0" applyFont="1" applyFill="1" applyBorder="1" applyAlignment="1">
      <alignment horizontal="center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</cellXfs>
  <cellStyles count="7">
    <cellStyle name="백분율" xfId="6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C4" sqref="C4"/>
    </sheetView>
  </sheetViews>
  <sheetFormatPr defaultRowHeight="13.5"/>
  <cols>
    <col min="1" max="1" width="7.109375" style="80" bestFit="1" customWidth="1"/>
    <col min="2" max="2" width="5.6640625" style="80" bestFit="1" customWidth="1"/>
    <col min="3" max="3" width="36.6640625" style="80" bestFit="1" customWidth="1"/>
    <col min="4" max="4" width="7.109375" style="80" bestFit="1" customWidth="1"/>
    <col min="5" max="5" width="21.5546875" style="80" bestFit="1" customWidth="1"/>
    <col min="6" max="7" width="4.21875" style="80" bestFit="1" customWidth="1"/>
    <col min="8" max="8" width="10" style="80" bestFit="1" customWidth="1"/>
    <col min="9" max="9" width="16.33203125" style="80" bestFit="1" customWidth="1"/>
    <col min="10" max="10" width="5.6640625" style="80" bestFit="1" customWidth="1"/>
    <col min="11" max="11" width="9.33203125" style="81" bestFit="1" customWidth="1"/>
    <col min="12" max="12" width="6.6640625" style="80" customWidth="1"/>
  </cols>
  <sheetData>
    <row r="1" spans="1:12" ht="38.25" customHeight="1" thickBot="1">
      <c r="A1" s="166" t="s">
        <v>55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24.75" thickBot="1">
      <c r="A2" s="41" t="s">
        <v>57</v>
      </c>
      <c r="B2" s="42" t="s">
        <v>58</v>
      </c>
      <c r="C2" s="42" t="s">
        <v>0</v>
      </c>
      <c r="D2" s="42" t="s">
        <v>1</v>
      </c>
      <c r="E2" s="42" t="s">
        <v>59</v>
      </c>
      <c r="F2" s="42" t="s">
        <v>60</v>
      </c>
      <c r="G2" s="42" t="s">
        <v>61</v>
      </c>
      <c r="H2" s="42" t="s">
        <v>62</v>
      </c>
      <c r="I2" s="43" t="s">
        <v>63</v>
      </c>
      <c r="J2" s="43" t="s">
        <v>64</v>
      </c>
      <c r="K2" s="43" t="s">
        <v>65</v>
      </c>
      <c r="L2" s="44" t="s">
        <v>66</v>
      </c>
    </row>
    <row r="3" spans="1:12" ht="20.25" customHeight="1" thickTop="1">
      <c r="A3" s="45">
        <v>2017</v>
      </c>
      <c r="B3" s="46">
        <v>7</v>
      </c>
      <c r="C3" s="47" t="s">
        <v>194</v>
      </c>
      <c r="D3" s="46" t="s">
        <v>180</v>
      </c>
      <c r="E3" s="48" t="s">
        <v>195</v>
      </c>
      <c r="F3" s="49">
        <v>67</v>
      </c>
      <c r="G3" s="50" t="s">
        <v>196</v>
      </c>
      <c r="H3" s="51">
        <v>920</v>
      </c>
      <c r="I3" s="46" t="s">
        <v>182</v>
      </c>
      <c r="J3" s="46" t="s">
        <v>197</v>
      </c>
      <c r="K3" s="46" t="s">
        <v>198</v>
      </c>
      <c r="L3" s="52"/>
    </row>
    <row r="4" spans="1:12" ht="20.25" customHeight="1">
      <c r="A4" s="53">
        <v>2017</v>
      </c>
      <c r="B4" s="54">
        <v>7</v>
      </c>
      <c r="C4" s="58" t="s">
        <v>185</v>
      </c>
      <c r="D4" s="54" t="s">
        <v>180</v>
      </c>
      <c r="E4" s="54" t="s">
        <v>199</v>
      </c>
      <c r="F4" s="55">
        <v>1</v>
      </c>
      <c r="G4" s="55" t="s">
        <v>196</v>
      </c>
      <c r="H4" s="56">
        <v>1090</v>
      </c>
      <c r="I4" s="54" t="s">
        <v>182</v>
      </c>
      <c r="J4" s="54" t="s">
        <v>200</v>
      </c>
      <c r="K4" s="54" t="s">
        <v>201</v>
      </c>
      <c r="L4" s="57"/>
    </row>
    <row r="5" spans="1:12" ht="20.25" customHeight="1">
      <c r="A5" s="53"/>
      <c r="B5" s="54"/>
      <c r="C5" s="58"/>
      <c r="D5" s="54"/>
      <c r="E5" s="54"/>
      <c r="F5" s="59"/>
      <c r="G5" s="60"/>
      <c r="H5" s="61"/>
      <c r="I5" s="54"/>
      <c r="J5" s="54"/>
      <c r="K5" s="54"/>
      <c r="L5" s="62"/>
    </row>
    <row r="6" spans="1:12" ht="20.25" customHeight="1">
      <c r="A6" s="53"/>
      <c r="B6" s="54"/>
      <c r="C6" s="63"/>
      <c r="D6" s="54"/>
      <c r="E6" s="54"/>
      <c r="F6" s="64"/>
      <c r="G6" s="65"/>
      <c r="H6" s="66"/>
      <c r="I6" s="54"/>
      <c r="J6" s="54"/>
      <c r="K6" s="54"/>
      <c r="L6" s="57"/>
    </row>
    <row r="7" spans="1:12" ht="20.25" customHeight="1">
      <c r="A7" s="53"/>
      <c r="B7" s="54"/>
      <c r="C7" s="63"/>
      <c r="D7" s="54"/>
      <c r="E7" s="54"/>
      <c r="F7" s="64"/>
      <c r="G7" s="65"/>
      <c r="H7" s="66"/>
      <c r="I7" s="54"/>
      <c r="J7" s="54"/>
      <c r="K7" s="54"/>
      <c r="L7" s="62"/>
    </row>
    <row r="8" spans="1:12" ht="20.25" customHeight="1">
      <c r="A8" s="53"/>
      <c r="B8" s="54"/>
      <c r="C8" s="63"/>
      <c r="D8" s="54"/>
      <c r="E8" s="54"/>
      <c r="F8" s="64"/>
      <c r="G8" s="65"/>
      <c r="H8" s="66"/>
      <c r="I8" s="54"/>
      <c r="J8" s="54"/>
      <c r="K8" s="54"/>
      <c r="L8" s="57"/>
    </row>
    <row r="9" spans="1:12" ht="20.25" customHeight="1">
      <c r="A9" s="53"/>
      <c r="B9" s="54"/>
      <c r="C9" s="63"/>
      <c r="D9" s="54"/>
      <c r="E9" s="54"/>
      <c r="F9" s="64"/>
      <c r="G9" s="65"/>
      <c r="H9" s="66"/>
      <c r="I9" s="54"/>
      <c r="J9" s="54"/>
      <c r="K9" s="54"/>
      <c r="L9" s="57"/>
    </row>
    <row r="10" spans="1:12" ht="20.25" customHeight="1">
      <c r="A10" s="53"/>
      <c r="B10" s="54"/>
      <c r="C10" s="63"/>
      <c r="D10" s="54"/>
      <c r="E10" s="54"/>
      <c r="F10" s="64"/>
      <c r="G10" s="65"/>
      <c r="H10" s="66"/>
      <c r="I10" s="54"/>
      <c r="J10" s="54"/>
      <c r="K10" s="54"/>
      <c r="L10" s="57"/>
    </row>
    <row r="11" spans="1:12" ht="20.25" customHeight="1">
      <c r="A11" s="53"/>
      <c r="B11" s="54"/>
      <c r="C11" s="63"/>
      <c r="D11" s="54"/>
      <c r="E11" s="54"/>
      <c r="F11" s="67"/>
      <c r="G11" s="54"/>
      <c r="H11" s="68"/>
      <c r="I11" s="54"/>
      <c r="J11" s="54"/>
      <c r="K11" s="54"/>
      <c r="L11" s="57"/>
    </row>
    <row r="12" spans="1:12" ht="20.25" customHeight="1">
      <c r="A12" s="53"/>
      <c r="B12" s="54"/>
      <c r="C12" s="58"/>
      <c r="D12" s="54"/>
      <c r="E12" s="54"/>
      <c r="F12" s="59"/>
      <c r="G12" s="60"/>
      <c r="H12" s="61"/>
      <c r="I12" s="54"/>
      <c r="J12" s="54"/>
      <c r="K12" s="54"/>
      <c r="L12" s="57"/>
    </row>
    <row r="13" spans="1:12" ht="20.25" customHeight="1">
      <c r="A13" s="53"/>
      <c r="B13" s="54"/>
      <c r="C13" s="58"/>
      <c r="D13" s="54"/>
      <c r="E13" s="54"/>
      <c r="F13" s="59"/>
      <c r="G13" s="60"/>
      <c r="H13" s="61"/>
      <c r="I13" s="54"/>
      <c r="J13" s="54"/>
      <c r="K13" s="54"/>
      <c r="L13" s="57"/>
    </row>
    <row r="14" spans="1:12" ht="20.25" customHeight="1">
      <c r="A14" s="53"/>
      <c r="B14" s="54"/>
      <c r="C14" s="58"/>
      <c r="D14" s="54"/>
      <c r="E14" s="54"/>
      <c r="F14" s="69"/>
      <c r="G14" s="55"/>
      <c r="H14" s="56"/>
      <c r="I14" s="54"/>
      <c r="J14" s="54"/>
      <c r="K14" s="54"/>
      <c r="L14" s="57"/>
    </row>
    <row r="15" spans="1:12" ht="20.25" customHeight="1">
      <c r="A15" s="53"/>
      <c r="B15" s="54"/>
      <c r="C15" s="58"/>
      <c r="D15" s="54"/>
      <c r="E15" s="54"/>
      <c r="F15" s="69"/>
      <c r="G15" s="55"/>
      <c r="H15" s="56"/>
      <c r="I15" s="54"/>
      <c r="J15" s="54"/>
      <c r="K15" s="54"/>
      <c r="L15" s="57"/>
    </row>
    <row r="16" spans="1:12" ht="20.25" customHeight="1">
      <c r="A16" s="53"/>
      <c r="B16" s="54"/>
      <c r="C16" s="58"/>
      <c r="D16" s="54"/>
      <c r="E16" s="54"/>
      <c r="F16" s="59"/>
      <c r="G16" s="60"/>
      <c r="H16" s="61"/>
      <c r="I16" s="54"/>
      <c r="J16" s="54"/>
      <c r="K16" s="54"/>
      <c r="L16" s="57"/>
    </row>
    <row r="17" spans="1:12" ht="20.25" customHeight="1">
      <c r="A17" s="53"/>
      <c r="B17" s="54"/>
      <c r="C17" s="63"/>
      <c r="D17" s="54"/>
      <c r="E17" s="54"/>
      <c r="F17" s="67"/>
      <c r="G17" s="54"/>
      <c r="H17" s="68"/>
      <c r="I17" s="54"/>
      <c r="J17" s="54"/>
      <c r="K17" s="54"/>
      <c r="L17" s="57"/>
    </row>
    <row r="18" spans="1:12" ht="20.25" customHeight="1">
      <c r="A18" s="53"/>
      <c r="B18" s="54"/>
      <c r="C18" s="63"/>
      <c r="D18" s="54"/>
      <c r="E18" s="54"/>
      <c r="F18" s="70"/>
      <c r="G18" s="71"/>
      <c r="H18" s="72"/>
      <c r="I18" s="54"/>
      <c r="J18" s="54"/>
      <c r="K18" s="54"/>
      <c r="L18" s="57"/>
    </row>
    <row r="19" spans="1:12" ht="20.25" customHeight="1">
      <c r="A19" s="53"/>
      <c r="B19" s="54"/>
      <c r="C19" s="63"/>
      <c r="D19" s="54"/>
      <c r="E19" s="54"/>
      <c r="F19" s="70"/>
      <c r="G19" s="71"/>
      <c r="H19" s="72"/>
      <c r="I19" s="54"/>
      <c r="J19" s="54"/>
      <c r="K19" s="54"/>
      <c r="L19" s="57"/>
    </row>
    <row r="20" spans="1:12" ht="20.25" customHeight="1">
      <c r="A20" s="53"/>
      <c r="B20" s="54"/>
      <c r="C20" s="63"/>
      <c r="D20" s="54"/>
      <c r="E20" s="54"/>
      <c r="F20" s="70"/>
      <c r="G20" s="71"/>
      <c r="H20" s="72"/>
      <c r="I20" s="54"/>
      <c r="J20" s="54"/>
      <c r="K20" s="54"/>
      <c r="L20" s="57"/>
    </row>
    <row r="21" spans="1:12" ht="20.25" customHeight="1">
      <c r="A21" s="53"/>
      <c r="B21" s="54"/>
      <c r="C21" s="63"/>
      <c r="D21" s="54"/>
      <c r="E21" s="54"/>
      <c r="F21" s="70"/>
      <c r="G21" s="71"/>
      <c r="H21" s="72"/>
      <c r="I21" s="54"/>
      <c r="J21" s="54"/>
      <c r="K21" s="54"/>
      <c r="L21" s="57"/>
    </row>
    <row r="22" spans="1:12" ht="20.25" customHeight="1">
      <c r="A22" s="53"/>
      <c r="B22" s="54"/>
      <c r="C22" s="63"/>
      <c r="D22" s="54"/>
      <c r="E22" s="54"/>
      <c r="F22" s="70"/>
      <c r="G22" s="71"/>
      <c r="H22" s="72"/>
      <c r="I22" s="54"/>
      <c r="J22" s="54"/>
      <c r="K22" s="54"/>
      <c r="L22" s="57"/>
    </row>
    <row r="23" spans="1:12" ht="20.25" customHeight="1">
      <c r="A23" s="53"/>
      <c r="B23" s="54"/>
      <c r="C23" s="63"/>
      <c r="D23" s="54"/>
      <c r="E23" s="54"/>
      <c r="F23" s="70"/>
      <c r="G23" s="71"/>
      <c r="H23" s="72"/>
      <c r="I23" s="54"/>
      <c r="J23" s="54"/>
      <c r="K23" s="54"/>
      <c r="L23" s="57"/>
    </row>
    <row r="24" spans="1:12" ht="20.25" customHeight="1" thickBot="1">
      <c r="A24" s="73"/>
      <c r="B24" s="74"/>
      <c r="C24" s="75"/>
      <c r="D24" s="74"/>
      <c r="E24" s="74"/>
      <c r="F24" s="76"/>
      <c r="G24" s="77"/>
      <c r="H24" s="78"/>
      <c r="I24" s="74"/>
      <c r="J24" s="74"/>
      <c r="K24" s="74"/>
      <c r="L24" s="79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6" sqref="B6"/>
    </sheetView>
  </sheetViews>
  <sheetFormatPr defaultRowHeight="13.5"/>
  <cols>
    <col min="1" max="1" width="7.109375" bestFit="1" customWidth="1"/>
    <col min="2" max="2" width="5.6640625" bestFit="1" customWidth="1"/>
    <col min="3" max="3" width="36.6640625" bestFit="1" customWidth="1"/>
    <col min="4" max="4" width="7.109375" bestFit="1" customWidth="1"/>
    <col min="5" max="5" width="8.6640625" bestFit="1" customWidth="1"/>
    <col min="6" max="6" width="16.33203125" bestFit="1" customWidth="1"/>
    <col min="7" max="7" width="5.6640625" bestFit="1" customWidth="1"/>
    <col min="8" max="8" width="9.33203125" bestFit="1" customWidth="1"/>
    <col min="9" max="9" width="12.44140625" customWidth="1"/>
  </cols>
  <sheetData>
    <row r="1" spans="1:9" ht="37.5" customHeight="1" thickBot="1">
      <c r="A1" s="166" t="s">
        <v>67</v>
      </c>
      <c r="B1" s="166"/>
      <c r="C1" s="166"/>
      <c r="D1" s="166"/>
      <c r="E1" s="166"/>
      <c r="F1" s="166"/>
      <c r="G1" s="166"/>
      <c r="H1" s="166"/>
      <c r="I1" s="166"/>
    </row>
    <row r="2" spans="1:9" ht="24.75" thickBot="1">
      <c r="A2" s="82" t="s">
        <v>56</v>
      </c>
      <c r="B2" s="83" t="s">
        <v>58</v>
      </c>
      <c r="C2" s="84" t="s">
        <v>68</v>
      </c>
      <c r="D2" s="84" t="s">
        <v>1</v>
      </c>
      <c r="E2" s="85" t="s">
        <v>69</v>
      </c>
      <c r="F2" s="84" t="s">
        <v>63</v>
      </c>
      <c r="G2" s="84" t="s">
        <v>64</v>
      </c>
      <c r="H2" s="84" t="s">
        <v>65</v>
      </c>
      <c r="I2" s="86" t="s">
        <v>2</v>
      </c>
    </row>
    <row r="3" spans="1:9" ht="19.5" customHeight="1" thickTop="1">
      <c r="A3" s="87">
        <v>2017</v>
      </c>
      <c r="B3" s="88">
        <v>7</v>
      </c>
      <c r="C3" s="88" t="s">
        <v>179</v>
      </c>
      <c r="D3" s="88" t="s">
        <v>181</v>
      </c>
      <c r="E3" s="89">
        <v>2961</v>
      </c>
      <c r="F3" s="88" t="s">
        <v>182</v>
      </c>
      <c r="G3" s="88" t="s">
        <v>183</v>
      </c>
      <c r="H3" s="88" t="s">
        <v>184</v>
      </c>
      <c r="I3" s="90"/>
    </row>
    <row r="4" spans="1:9" ht="19.5" customHeight="1">
      <c r="A4" s="87">
        <v>2017</v>
      </c>
      <c r="B4" s="91">
        <v>7</v>
      </c>
      <c r="C4" s="91" t="s">
        <v>188</v>
      </c>
      <c r="D4" s="88" t="s">
        <v>181</v>
      </c>
      <c r="E4" s="92">
        <v>1650</v>
      </c>
      <c r="F4" s="88" t="s">
        <v>182</v>
      </c>
      <c r="G4" s="88" t="s">
        <v>183</v>
      </c>
      <c r="H4" s="88" t="s">
        <v>184</v>
      </c>
      <c r="I4" s="93"/>
    </row>
    <row r="5" spans="1:9" ht="19.5" customHeight="1">
      <c r="A5" s="87">
        <v>2017</v>
      </c>
      <c r="B5" s="91">
        <v>7</v>
      </c>
      <c r="C5" s="91" t="s">
        <v>186</v>
      </c>
      <c r="D5" s="88" t="s">
        <v>181</v>
      </c>
      <c r="E5" s="92">
        <v>5278</v>
      </c>
      <c r="F5" s="88" t="s">
        <v>182</v>
      </c>
      <c r="G5" s="88" t="s">
        <v>189</v>
      </c>
      <c r="H5" s="88" t="s">
        <v>190</v>
      </c>
      <c r="I5" s="93"/>
    </row>
    <row r="6" spans="1:9" ht="19.5" customHeight="1">
      <c r="A6" s="87">
        <v>2017</v>
      </c>
      <c r="B6" s="91">
        <v>7</v>
      </c>
      <c r="C6" s="91" t="s">
        <v>187</v>
      </c>
      <c r="D6" s="88" t="s">
        <v>181</v>
      </c>
      <c r="E6" s="92">
        <v>1100</v>
      </c>
      <c r="F6" s="88" t="s">
        <v>182</v>
      </c>
      <c r="G6" s="88" t="s">
        <v>189</v>
      </c>
      <c r="H6" s="88" t="s">
        <v>190</v>
      </c>
      <c r="I6" s="93"/>
    </row>
    <row r="7" spans="1:9" ht="19.5" customHeight="1">
      <c r="A7" s="87">
        <v>2017</v>
      </c>
      <c r="B7" s="91">
        <v>7</v>
      </c>
      <c r="C7" s="91" t="s">
        <v>191</v>
      </c>
      <c r="D7" s="88" t="s">
        <v>181</v>
      </c>
      <c r="E7" s="92">
        <v>1700</v>
      </c>
      <c r="F7" s="88" t="s">
        <v>182</v>
      </c>
      <c r="G7" s="88" t="s">
        <v>192</v>
      </c>
      <c r="H7" s="88" t="s">
        <v>193</v>
      </c>
      <c r="I7" s="93"/>
    </row>
    <row r="8" spans="1:9" ht="19.5" customHeight="1">
      <c r="A8" s="87"/>
      <c r="B8" s="91"/>
      <c r="C8" s="91"/>
      <c r="D8" s="88"/>
      <c r="E8" s="92"/>
      <c r="F8" s="88"/>
      <c r="G8" s="91"/>
      <c r="H8" s="91"/>
      <c r="I8" s="96"/>
    </row>
    <row r="9" spans="1:9" ht="19.5" customHeight="1">
      <c r="A9" s="87"/>
      <c r="B9" s="91"/>
      <c r="C9" s="91"/>
      <c r="D9" s="88"/>
      <c r="E9" s="92"/>
      <c r="F9" s="88"/>
      <c r="G9" s="88"/>
      <c r="H9" s="88"/>
      <c r="I9" s="99"/>
    </row>
    <row r="10" spans="1:9" ht="19.5" customHeight="1">
      <c r="A10" s="87"/>
      <c r="B10" s="88"/>
      <c r="C10" s="88"/>
      <c r="D10" s="88"/>
      <c r="E10" s="98"/>
      <c r="F10" s="88"/>
      <c r="G10" s="88"/>
      <c r="H10" s="88"/>
      <c r="I10" s="99"/>
    </row>
    <row r="11" spans="1:9" ht="19.5" customHeight="1">
      <c r="A11" s="87"/>
      <c r="B11" s="88"/>
      <c r="C11" s="88"/>
      <c r="D11" s="91"/>
      <c r="E11" s="100"/>
      <c r="F11" s="88"/>
      <c r="G11" s="88"/>
      <c r="H11" s="88"/>
      <c r="I11" s="93"/>
    </row>
    <row r="12" spans="1:9" ht="19.5" customHeight="1">
      <c r="A12" s="87"/>
      <c r="B12" s="91"/>
      <c r="C12" s="91"/>
      <c r="D12" s="91"/>
      <c r="E12" s="101"/>
      <c r="F12" s="91"/>
      <c r="G12" s="91"/>
      <c r="H12" s="91"/>
      <c r="I12" s="93"/>
    </row>
    <row r="13" spans="1:9" ht="19.5" customHeight="1">
      <c r="A13" s="87"/>
      <c r="B13" s="91"/>
      <c r="C13" s="88"/>
      <c r="D13" s="91"/>
      <c r="E13" s="95"/>
      <c r="F13" s="91"/>
      <c r="G13" s="91"/>
      <c r="H13" s="91"/>
      <c r="I13" s="93"/>
    </row>
    <row r="14" spans="1:9" ht="19.5" customHeight="1">
      <c r="A14" s="87"/>
      <c r="B14" s="91"/>
      <c r="C14" s="97"/>
      <c r="D14" s="91"/>
      <c r="E14" s="101"/>
      <c r="F14" s="91"/>
      <c r="G14" s="91"/>
      <c r="H14" s="91"/>
      <c r="I14" s="96"/>
    </row>
    <row r="15" spans="1:9" ht="19.5" customHeight="1">
      <c r="A15" s="94"/>
      <c r="B15" s="91"/>
      <c r="C15" s="102"/>
      <c r="D15" s="91"/>
      <c r="E15" s="95"/>
      <c r="F15" s="91"/>
      <c r="G15" s="91"/>
      <c r="H15" s="88"/>
      <c r="I15" s="96"/>
    </row>
    <row r="16" spans="1:9" ht="19.5" customHeight="1">
      <c r="A16" s="94"/>
      <c r="B16" s="91"/>
      <c r="C16" s="102"/>
      <c r="D16" s="91"/>
      <c r="E16" s="95"/>
      <c r="F16" s="91"/>
      <c r="G16" s="88"/>
      <c r="H16" s="88"/>
      <c r="I16" s="99"/>
    </row>
    <row r="17" spans="1:9" ht="19.5" customHeight="1">
      <c r="A17" s="94"/>
      <c r="B17" s="91"/>
      <c r="C17" s="91"/>
      <c r="D17" s="91"/>
      <c r="E17" s="103"/>
      <c r="F17" s="91"/>
      <c r="G17" s="91"/>
      <c r="H17" s="91"/>
      <c r="I17" s="93"/>
    </row>
    <row r="18" spans="1:9" ht="19.5" customHeight="1">
      <c r="A18" s="94"/>
      <c r="B18" s="91"/>
      <c r="C18" s="91"/>
      <c r="D18" s="91"/>
      <c r="E18" s="103"/>
      <c r="F18" s="91"/>
      <c r="G18" s="91"/>
      <c r="H18" s="91"/>
      <c r="I18" s="93"/>
    </row>
    <row r="19" spans="1:9" ht="19.5" customHeight="1">
      <c r="A19" s="94"/>
      <c r="B19" s="91"/>
      <c r="C19" s="91"/>
      <c r="D19" s="91"/>
      <c r="E19" s="103"/>
      <c r="F19" s="91"/>
      <c r="G19" s="91"/>
      <c r="H19" s="91"/>
      <c r="I19" s="93"/>
    </row>
    <row r="20" spans="1:9" ht="19.5" customHeight="1" thickBot="1">
      <c r="A20" s="104"/>
      <c r="B20" s="105"/>
      <c r="C20" s="105"/>
      <c r="D20" s="105"/>
      <c r="E20" s="106"/>
      <c r="F20" s="105"/>
      <c r="G20" s="105"/>
      <c r="H20" s="105"/>
      <c r="I20" s="107"/>
    </row>
  </sheetData>
  <mergeCells count="1">
    <mergeCell ref="A1:I1"/>
  </mergeCells>
  <phoneticPr fontId="3" type="noConversion"/>
  <dataValidations disablePrompts="1"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"/>
    </sheetView>
  </sheetViews>
  <sheetFormatPr defaultRowHeight="13.5"/>
  <sheetData>
    <row r="1" spans="1:13" ht="40.5" customHeight="1" thickBot="1">
      <c r="A1" s="166" t="s">
        <v>70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4.75" thickBot="1">
      <c r="A2" s="82" t="s">
        <v>56</v>
      </c>
      <c r="B2" s="83" t="s">
        <v>58</v>
      </c>
      <c r="C2" s="84" t="s">
        <v>71</v>
      </c>
      <c r="D2" s="84" t="s">
        <v>72</v>
      </c>
      <c r="E2" s="84" t="s">
        <v>1</v>
      </c>
      <c r="F2" s="83" t="s">
        <v>73</v>
      </c>
      <c r="G2" s="83" t="s">
        <v>74</v>
      </c>
      <c r="H2" s="83" t="s">
        <v>75</v>
      </c>
      <c r="I2" s="83" t="s">
        <v>76</v>
      </c>
      <c r="J2" s="84" t="s">
        <v>63</v>
      </c>
      <c r="K2" s="84" t="s">
        <v>64</v>
      </c>
      <c r="L2" s="84" t="s">
        <v>65</v>
      </c>
      <c r="M2" s="86" t="s">
        <v>2</v>
      </c>
    </row>
    <row r="3" spans="1:13" ht="22.5" customHeight="1" thickTop="1">
      <c r="A3" s="87"/>
      <c r="B3" s="88"/>
      <c r="C3" s="1"/>
      <c r="D3" s="108"/>
      <c r="E3" s="88"/>
      <c r="F3" s="109" t="s">
        <v>34</v>
      </c>
      <c r="G3" s="109" t="s">
        <v>77</v>
      </c>
      <c r="H3" s="109" t="s">
        <v>34</v>
      </c>
      <c r="I3" s="110"/>
      <c r="J3" s="88"/>
      <c r="K3" s="88"/>
      <c r="L3" s="88"/>
      <c r="M3" s="90"/>
    </row>
    <row r="4" spans="1:13" ht="33.75" customHeight="1">
      <c r="A4" s="94"/>
      <c r="B4" s="91"/>
      <c r="C4" s="2"/>
      <c r="D4" s="91"/>
      <c r="E4" s="91"/>
      <c r="F4" s="111"/>
      <c r="G4" s="111"/>
      <c r="H4" s="111"/>
      <c r="I4" s="111"/>
      <c r="J4" s="88"/>
      <c r="K4" s="91"/>
      <c r="L4" s="91"/>
      <c r="M4" s="93"/>
    </row>
    <row r="5" spans="1:13" ht="33.75" customHeight="1">
      <c r="A5" s="94"/>
      <c r="B5" s="91"/>
      <c r="C5" s="2"/>
      <c r="D5" s="91"/>
      <c r="E5" s="91"/>
      <c r="F5" s="111"/>
      <c r="G5" s="111"/>
      <c r="H5" s="111"/>
      <c r="I5" s="111"/>
      <c r="J5" s="88"/>
      <c r="K5" s="91"/>
      <c r="L5" s="91"/>
      <c r="M5" s="93"/>
    </row>
    <row r="6" spans="1:13" ht="33.75" customHeight="1">
      <c r="A6" s="94"/>
      <c r="B6" s="91"/>
      <c r="C6" s="2"/>
      <c r="D6" s="91"/>
      <c r="E6" s="91"/>
      <c r="F6" s="111"/>
      <c r="G6" s="111"/>
      <c r="H6" s="111"/>
      <c r="I6" s="111"/>
      <c r="J6" s="88"/>
      <c r="K6" s="91"/>
      <c r="L6" s="91"/>
      <c r="M6" s="93"/>
    </row>
    <row r="7" spans="1:13" ht="18.75" customHeight="1">
      <c r="A7" s="94"/>
      <c r="B7" s="91"/>
      <c r="C7" s="2"/>
      <c r="D7" s="112"/>
      <c r="E7" s="91"/>
      <c r="F7" s="111"/>
      <c r="G7" s="111"/>
      <c r="H7" s="111"/>
      <c r="I7" s="111"/>
      <c r="J7" s="88"/>
      <c r="K7" s="91"/>
      <c r="L7" s="91"/>
      <c r="M7" s="93"/>
    </row>
    <row r="8" spans="1:13" ht="18.75" customHeight="1">
      <c r="A8" s="94"/>
      <c r="B8" s="91"/>
      <c r="C8" s="2"/>
      <c r="D8" s="91"/>
      <c r="E8" s="91"/>
      <c r="F8" s="111"/>
      <c r="G8" s="111"/>
      <c r="H8" s="111"/>
      <c r="I8" s="111"/>
      <c r="J8" s="88"/>
      <c r="K8" s="91"/>
      <c r="L8" s="91"/>
      <c r="M8" s="93"/>
    </row>
    <row r="9" spans="1:13" ht="18.75" customHeight="1">
      <c r="A9" s="94"/>
      <c r="B9" s="91"/>
      <c r="C9" s="2"/>
      <c r="D9" s="91"/>
      <c r="E9" s="91"/>
      <c r="F9" s="111"/>
      <c r="G9" s="111"/>
      <c r="H9" s="111"/>
      <c r="I9" s="111"/>
      <c r="J9" s="88"/>
      <c r="K9" s="91"/>
      <c r="L9" s="91"/>
      <c r="M9" s="93"/>
    </row>
    <row r="10" spans="1:13" ht="18.75" customHeight="1">
      <c r="A10" s="94"/>
      <c r="B10" s="91"/>
      <c r="C10" s="2"/>
      <c r="D10" s="91"/>
      <c r="E10" s="91"/>
      <c r="F10" s="111"/>
      <c r="G10" s="111"/>
      <c r="H10" s="111"/>
      <c r="I10" s="111"/>
      <c r="J10" s="88"/>
      <c r="K10" s="91"/>
      <c r="L10" s="91"/>
      <c r="M10" s="93"/>
    </row>
    <row r="11" spans="1:13" ht="18.75" customHeight="1">
      <c r="A11" s="94"/>
      <c r="B11" s="91"/>
      <c r="C11" s="2"/>
      <c r="D11" s="112"/>
      <c r="E11" s="91"/>
      <c r="F11" s="111"/>
      <c r="G11" s="111"/>
      <c r="H11" s="111"/>
      <c r="I11" s="111"/>
      <c r="J11" s="91"/>
      <c r="K11" s="91"/>
      <c r="L11" s="91"/>
      <c r="M11" s="93"/>
    </row>
    <row r="12" spans="1:13" ht="18.75" customHeight="1">
      <c r="A12" s="94"/>
      <c r="B12" s="91"/>
      <c r="C12" s="2"/>
      <c r="D12" s="91"/>
      <c r="E12" s="91"/>
      <c r="F12" s="111"/>
      <c r="G12" s="111"/>
      <c r="H12" s="111"/>
      <c r="I12" s="111"/>
      <c r="J12" s="91"/>
      <c r="K12" s="91"/>
      <c r="L12" s="91"/>
      <c r="M12" s="93"/>
    </row>
    <row r="13" spans="1:13" ht="18.75" customHeight="1">
      <c r="A13" s="94"/>
      <c r="B13" s="91"/>
      <c r="C13" s="2"/>
      <c r="D13" s="91"/>
      <c r="E13" s="91"/>
      <c r="F13" s="111"/>
      <c r="G13" s="111"/>
      <c r="H13" s="111"/>
      <c r="I13" s="111"/>
      <c r="J13" s="91"/>
      <c r="K13" s="91"/>
      <c r="L13" s="91"/>
      <c r="M13" s="93"/>
    </row>
    <row r="14" spans="1:13" ht="18.75" customHeight="1">
      <c r="A14" s="94"/>
      <c r="B14" s="91"/>
      <c r="C14" s="2"/>
      <c r="D14" s="91"/>
      <c r="E14" s="91"/>
      <c r="F14" s="111"/>
      <c r="G14" s="111"/>
      <c r="H14" s="111"/>
      <c r="I14" s="111"/>
      <c r="J14" s="91"/>
      <c r="K14" s="91"/>
      <c r="L14" s="91"/>
      <c r="M14" s="93"/>
    </row>
    <row r="15" spans="1:13" ht="18.75" customHeight="1">
      <c r="A15" s="94"/>
      <c r="B15" s="91"/>
      <c r="C15" s="2"/>
      <c r="D15" s="91"/>
      <c r="E15" s="91"/>
      <c r="F15" s="111"/>
      <c r="G15" s="111"/>
      <c r="H15" s="111"/>
      <c r="I15" s="111"/>
      <c r="J15" s="91"/>
      <c r="K15" s="91"/>
      <c r="L15" s="91"/>
      <c r="M15" s="93"/>
    </row>
    <row r="16" spans="1:13" ht="18.75" customHeight="1">
      <c r="A16" s="94"/>
      <c r="B16" s="91"/>
      <c r="C16" s="2"/>
      <c r="D16" s="91"/>
      <c r="E16" s="91"/>
      <c r="F16" s="113"/>
      <c r="G16" s="113"/>
      <c r="H16" s="113"/>
      <c r="I16" s="111"/>
      <c r="J16" s="91"/>
      <c r="K16" s="91"/>
      <c r="L16" s="91"/>
      <c r="M16" s="93"/>
    </row>
    <row r="17" spans="1:13" ht="18.75" customHeight="1">
      <c r="A17" s="94"/>
      <c r="B17" s="91"/>
      <c r="C17" s="2"/>
      <c r="D17" s="91"/>
      <c r="E17" s="91"/>
      <c r="F17" s="113"/>
      <c r="G17" s="113"/>
      <c r="H17" s="113"/>
      <c r="I17" s="111"/>
      <c r="J17" s="91"/>
      <c r="K17" s="91"/>
      <c r="L17" s="91"/>
      <c r="M17" s="93"/>
    </row>
    <row r="18" spans="1:13">
      <c r="A18" s="94"/>
      <c r="B18" s="91"/>
      <c r="C18" s="2"/>
      <c r="D18" s="91"/>
      <c r="E18" s="91"/>
      <c r="F18" s="113"/>
      <c r="G18" s="113"/>
      <c r="H18" s="113"/>
      <c r="I18" s="111"/>
      <c r="J18" s="91"/>
      <c r="K18" s="91"/>
      <c r="L18" s="91"/>
      <c r="M18" s="93"/>
    </row>
    <row r="19" spans="1:13">
      <c r="A19" s="94"/>
      <c r="B19" s="91"/>
      <c r="C19" s="2"/>
      <c r="D19" s="91"/>
      <c r="E19" s="91"/>
      <c r="F19" s="113"/>
      <c r="G19" s="113"/>
      <c r="H19" s="113"/>
      <c r="I19" s="111"/>
      <c r="J19" s="91"/>
      <c r="K19" s="91"/>
      <c r="L19" s="91"/>
      <c r="M19" s="93"/>
    </row>
    <row r="20" spans="1:13">
      <c r="A20" s="94"/>
      <c r="B20" s="91"/>
      <c r="C20" s="2"/>
      <c r="D20" s="91"/>
      <c r="E20" s="91"/>
      <c r="F20" s="113"/>
      <c r="G20" s="113"/>
      <c r="H20" s="113"/>
      <c r="I20" s="111"/>
      <c r="J20" s="91"/>
      <c r="K20" s="91"/>
      <c r="L20" s="91"/>
      <c r="M20" s="93"/>
    </row>
    <row r="21" spans="1:13">
      <c r="A21" s="94"/>
      <c r="B21" s="91"/>
      <c r="C21" s="2"/>
      <c r="D21" s="91"/>
      <c r="E21" s="91"/>
      <c r="F21" s="113"/>
      <c r="G21" s="113"/>
      <c r="H21" s="113"/>
      <c r="I21" s="111"/>
      <c r="J21" s="91"/>
      <c r="K21" s="91"/>
      <c r="L21" s="91"/>
      <c r="M21" s="93"/>
    </row>
    <row r="22" spans="1:13">
      <c r="A22" s="94"/>
      <c r="B22" s="91"/>
      <c r="C22" s="2"/>
      <c r="D22" s="91"/>
      <c r="E22" s="91"/>
      <c r="F22" s="113"/>
      <c r="G22" s="113"/>
      <c r="H22" s="113"/>
      <c r="I22" s="111"/>
      <c r="J22" s="91"/>
      <c r="K22" s="91"/>
      <c r="L22" s="91"/>
      <c r="M22" s="93"/>
    </row>
    <row r="23" spans="1:13" ht="14.25" thickBot="1">
      <c r="A23" s="104"/>
      <c r="B23" s="105"/>
      <c r="C23" s="114"/>
      <c r="D23" s="105"/>
      <c r="E23" s="105"/>
      <c r="F23" s="115"/>
      <c r="G23" s="115"/>
      <c r="H23" s="115"/>
      <c r="I23" s="115"/>
      <c r="J23" s="105"/>
      <c r="K23" s="105"/>
      <c r="L23" s="105"/>
      <c r="M23" s="10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>
      <c r="A1" s="167" t="s">
        <v>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5.5">
      <c r="A2" s="168" t="s">
        <v>87</v>
      </c>
      <c r="B2" s="168"/>
      <c r="C2" s="3"/>
      <c r="D2" s="3"/>
      <c r="E2" s="3"/>
      <c r="F2" s="4"/>
      <c r="G2" s="4"/>
      <c r="H2" s="4"/>
      <c r="I2" s="4"/>
      <c r="J2" s="169" t="s">
        <v>4</v>
      </c>
      <c r="K2" s="169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88</v>
      </c>
      <c r="B4" s="124" t="s">
        <v>88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40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40"/>
      <c r="C6" s="25"/>
      <c r="D6" s="26"/>
      <c r="E6" s="25"/>
      <c r="F6" s="25"/>
      <c r="G6" s="17"/>
      <c r="H6" s="17"/>
      <c r="I6" s="6"/>
      <c r="J6" s="6"/>
      <c r="K6" s="8"/>
    </row>
    <row r="7" spans="1:11" ht="18.75" customHeight="1">
      <c r="A7" s="5"/>
      <c r="B7" s="6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>
      <c r="A1" s="167" t="s">
        <v>28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5.5">
      <c r="A2" s="168" t="s">
        <v>87</v>
      </c>
      <c r="B2" s="168"/>
      <c r="C2" s="3"/>
      <c r="D2" s="3"/>
      <c r="E2" s="3"/>
      <c r="F2" s="16"/>
      <c r="G2" s="16"/>
      <c r="H2" s="16"/>
      <c r="I2" s="16"/>
      <c r="J2" s="169" t="s">
        <v>4</v>
      </c>
      <c r="K2" s="169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29</v>
      </c>
      <c r="F3" s="14" t="s">
        <v>25</v>
      </c>
      <c r="G3" s="14" t="s">
        <v>30</v>
      </c>
      <c r="H3" s="14" t="s">
        <v>33</v>
      </c>
      <c r="I3" s="14" t="s">
        <v>31</v>
      </c>
      <c r="J3" s="14" t="s">
        <v>32</v>
      </c>
      <c r="K3" s="14" t="s">
        <v>2</v>
      </c>
    </row>
    <row r="4" spans="1:11" ht="41.25" customHeight="1">
      <c r="A4" s="5"/>
      <c r="B4" s="124" t="s">
        <v>89</v>
      </c>
      <c r="C4" s="6"/>
      <c r="D4" s="6"/>
      <c r="E4" s="6"/>
      <c r="F4" s="19"/>
      <c r="G4" s="20"/>
      <c r="H4" s="22"/>
      <c r="I4" s="20"/>
      <c r="J4" s="19"/>
      <c r="K4" s="8"/>
    </row>
    <row r="5" spans="1:11" ht="41.25" customHeight="1">
      <c r="A5" s="5"/>
      <c r="B5" s="40"/>
      <c r="C5" s="6"/>
      <c r="D5" s="6"/>
      <c r="E5" s="25"/>
      <c r="F5" s="27"/>
      <c r="G5" s="20"/>
      <c r="H5" s="22"/>
      <c r="I5" s="20"/>
      <c r="J5" s="19"/>
      <c r="K5" s="8"/>
    </row>
    <row r="6" spans="1:11" ht="41.25" customHeight="1">
      <c r="A6" s="5"/>
      <c r="B6" s="40"/>
      <c r="C6" s="25"/>
      <c r="D6" s="25"/>
      <c r="E6" s="25"/>
      <c r="F6" s="27"/>
      <c r="G6" s="20"/>
      <c r="H6" s="17"/>
      <c r="I6" s="20"/>
      <c r="J6" s="19"/>
      <c r="K6" s="8"/>
    </row>
    <row r="7" spans="1:11" ht="18.75" customHeight="1">
      <c r="A7" s="5"/>
      <c r="B7" s="24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28"/>
      <c r="D8" s="29"/>
      <c r="E8" s="28"/>
      <c r="F8" s="28"/>
      <c r="G8" s="30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B28" workbookViewId="0">
      <selection activeCell="C10" sqref="C10:E10"/>
    </sheetView>
  </sheetViews>
  <sheetFormatPr defaultRowHeight="13.5"/>
  <cols>
    <col min="1" max="1" width="14.5546875" style="11" customWidth="1"/>
    <col min="2" max="2" width="17.21875" style="11" customWidth="1"/>
    <col min="3" max="3" width="19.109375" style="11" customWidth="1"/>
    <col min="4" max="4" width="18" style="11" customWidth="1"/>
    <col min="5" max="5" width="23.77734375" style="11" customWidth="1"/>
  </cols>
  <sheetData>
    <row r="1" spans="1:5" ht="39" customHeight="1">
      <c r="A1" s="173" t="s">
        <v>26</v>
      </c>
      <c r="B1" s="173"/>
      <c r="C1" s="173"/>
      <c r="D1" s="173"/>
      <c r="E1" s="173"/>
    </row>
    <row r="2" spans="1:5" ht="26.25" thickBot="1">
      <c r="A2" s="149" t="s">
        <v>87</v>
      </c>
      <c r="B2" s="149"/>
      <c r="C2" s="150"/>
      <c r="D2" s="150"/>
      <c r="E2" s="151" t="s">
        <v>46</v>
      </c>
    </row>
    <row r="3" spans="1:5" ht="21.75" customHeight="1" thickTop="1">
      <c r="A3" s="174" t="s">
        <v>86</v>
      </c>
      <c r="B3" s="152" t="s">
        <v>78</v>
      </c>
      <c r="C3" s="170" t="str">
        <f>수의계약현황공개!B3</f>
        <v>청소년어울림마당 장비 임차</v>
      </c>
      <c r="D3" s="171"/>
      <c r="E3" s="172"/>
    </row>
    <row r="4" spans="1:5" ht="21.75" customHeight="1">
      <c r="A4" s="175"/>
      <c r="B4" s="153" t="s">
        <v>39</v>
      </c>
      <c r="C4" s="160">
        <f>수의계약현황공개!D6</f>
        <v>2547500</v>
      </c>
      <c r="D4" s="153" t="s">
        <v>79</v>
      </c>
      <c r="E4" s="161">
        <f>수의계약현황공개!E6</f>
        <v>2403500</v>
      </c>
    </row>
    <row r="5" spans="1:5" ht="21.75" customHeight="1">
      <c r="A5" s="175"/>
      <c r="B5" s="153" t="s">
        <v>80</v>
      </c>
      <c r="C5" s="162">
        <f>E4/C4</f>
        <v>0.94347399411187438</v>
      </c>
      <c r="D5" s="153" t="s">
        <v>40</v>
      </c>
      <c r="E5" s="161">
        <f>E4</f>
        <v>2403500</v>
      </c>
    </row>
    <row r="6" spans="1:5" ht="21.75" customHeight="1">
      <c r="A6" s="175"/>
      <c r="B6" s="153" t="s">
        <v>37</v>
      </c>
      <c r="C6" s="154" t="str">
        <f>수의계약현황공개!B6</f>
        <v>2017.06.02</v>
      </c>
      <c r="D6" s="153" t="s">
        <v>38</v>
      </c>
      <c r="E6" s="155" t="str">
        <f>CONCATENATE(수의계약현황공개!C6, " ~ ", 수의계약현황공개!C7)</f>
        <v>2017.06.11 ~ 2017.06.11</v>
      </c>
    </row>
    <row r="7" spans="1:5" ht="21.75" customHeight="1">
      <c r="A7" s="175"/>
      <c r="B7" s="153" t="s">
        <v>81</v>
      </c>
      <c r="C7" s="154" t="s">
        <v>129</v>
      </c>
      <c r="D7" s="153" t="s">
        <v>82</v>
      </c>
      <c r="E7" s="155" t="s">
        <v>140</v>
      </c>
    </row>
    <row r="8" spans="1:5" ht="21.75" customHeight="1">
      <c r="A8" s="175"/>
      <c r="B8" s="153" t="s">
        <v>83</v>
      </c>
      <c r="C8" s="154" t="s">
        <v>128</v>
      </c>
      <c r="D8" s="153" t="s">
        <v>42</v>
      </c>
      <c r="E8" s="155" t="str">
        <f>수의계약현황공개!B9</f>
        <v>마케팅스토리</v>
      </c>
    </row>
    <row r="9" spans="1:5" ht="21.75" customHeight="1" thickBot="1">
      <c r="A9" s="176"/>
      <c r="B9" s="156" t="s">
        <v>84</v>
      </c>
      <c r="C9" s="157" t="s">
        <v>127</v>
      </c>
      <c r="D9" s="156" t="s">
        <v>85</v>
      </c>
      <c r="E9" s="158" t="s">
        <v>145</v>
      </c>
    </row>
    <row r="10" spans="1:5" ht="21.75" customHeight="1" thickTop="1">
      <c r="A10" s="174" t="s">
        <v>86</v>
      </c>
      <c r="B10" s="152" t="s">
        <v>78</v>
      </c>
      <c r="C10" s="170" t="str">
        <f>수의계약현황공개!B13</f>
        <v>행복동네트워크 테마축제 장비임차</v>
      </c>
      <c r="D10" s="171"/>
      <c r="E10" s="172"/>
    </row>
    <row r="11" spans="1:5" ht="21.75" customHeight="1">
      <c r="A11" s="175"/>
      <c r="B11" s="153" t="s">
        <v>39</v>
      </c>
      <c r="C11" s="160">
        <f>수의계약현황공개!D16</f>
        <v>992500</v>
      </c>
      <c r="D11" s="153" t="s">
        <v>79</v>
      </c>
      <c r="E11" s="161">
        <f>수의계약현황공개!E16</f>
        <v>935000</v>
      </c>
    </row>
    <row r="12" spans="1:5" ht="21.75" customHeight="1">
      <c r="A12" s="175"/>
      <c r="B12" s="153" t="s">
        <v>80</v>
      </c>
      <c r="C12" s="162">
        <f>수의계약현황공개!F16</f>
        <v>0.94206549118387906</v>
      </c>
      <c r="D12" s="153" t="s">
        <v>40</v>
      </c>
      <c r="E12" s="161">
        <f>E11</f>
        <v>935000</v>
      </c>
    </row>
    <row r="13" spans="1:5" ht="21.75" customHeight="1">
      <c r="A13" s="175"/>
      <c r="B13" s="153" t="s">
        <v>37</v>
      </c>
      <c r="C13" s="154" t="str">
        <f>수의계약현황공개!B16</f>
        <v>2017.06.23</v>
      </c>
      <c r="D13" s="153" t="s">
        <v>38</v>
      </c>
      <c r="E13" s="155" t="str">
        <f>CONCATENATE(수의계약현황공개!C16, " ~ ", 수의계약현황공개!C17)</f>
        <v>2017.06.24 ~ 2017.06.24</v>
      </c>
    </row>
    <row r="14" spans="1:5" ht="21.75" customHeight="1">
      <c r="A14" s="175"/>
      <c r="B14" s="153" t="s">
        <v>81</v>
      </c>
      <c r="C14" s="154" t="s">
        <v>129</v>
      </c>
      <c r="D14" s="153" t="s">
        <v>82</v>
      </c>
      <c r="E14" s="155" t="s">
        <v>147</v>
      </c>
    </row>
    <row r="15" spans="1:5" ht="21.75" customHeight="1">
      <c r="A15" s="175"/>
      <c r="B15" s="153" t="s">
        <v>83</v>
      </c>
      <c r="C15" s="154" t="s">
        <v>128</v>
      </c>
      <c r="D15" s="153" t="s">
        <v>42</v>
      </c>
      <c r="E15" s="155" t="str">
        <f>수의계약현황공개!B19</f>
        <v>좋은세상 이벤트</v>
      </c>
    </row>
    <row r="16" spans="1:5" ht="21.75" customHeight="1" thickBot="1">
      <c r="A16" s="176"/>
      <c r="B16" s="156" t="s">
        <v>84</v>
      </c>
      <c r="C16" s="157" t="s">
        <v>127</v>
      </c>
      <c r="D16" s="156" t="s">
        <v>85</v>
      </c>
      <c r="E16" s="158" t="s">
        <v>145</v>
      </c>
    </row>
    <row r="17" spans="1:5" ht="21.75" customHeight="1" thickTop="1">
      <c r="A17" s="174" t="s">
        <v>86</v>
      </c>
      <c r="B17" s="152" t="s">
        <v>78</v>
      </c>
      <c r="C17" s="170" t="str">
        <f>수의계약현황공개!B23</f>
        <v>방과후 6월재량토요체험활동 차량임차</v>
      </c>
      <c r="D17" s="171"/>
      <c r="E17" s="172"/>
    </row>
    <row r="18" spans="1:5" ht="21.75" customHeight="1">
      <c r="A18" s="175"/>
      <c r="B18" s="153" t="s">
        <v>39</v>
      </c>
      <c r="C18" s="160">
        <f>수의계약현황공개!D26</f>
        <v>250000</v>
      </c>
      <c r="D18" s="153" t="s">
        <v>79</v>
      </c>
      <c r="E18" s="161">
        <f>수의계약현황공개!E26</f>
        <v>220000</v>
      </c>
    </row>
    <row r="19" spans="1:5" ht="21.75" customHeight="1">
      <c r="A19" s="175"/>
      <c r="B19" s="153" t="s">
        <v>80</v>
      </c>
      <c r="C19" s="164">
        <f>수의계약현황공개!F26</f>
        <v>0.88</v>
      </c>
      <c r="D19" s="153" t="s">
        <v>40</v>
      </c>
      <c r="E19" s="161">
        <f>E18</f>
        <v>220000</v>
      </c>
    </row>
    <row r="20" spans="1:5" ht="21.75" customHeight="1">
      <c r="A20" s="175"/>
      <c r="B20" s="153" t="s">
        <v>37</v>
      </c>
      <c r="C20" s="165" t="str">
        <f>수의계약현황공개!B26</f>
        <v>2017.06.21</v>
      </c>
      <c r="D20" s="153" t="s">
        <v>38</v>
      </c>
      <c r="E20" s="155" t="str">
        <f>CONCATENATE(수의계약현황공개!C26, " ~ ", 수의계약현황공개!C27)</f>
        <v>2017.06.24 ~ 2017.06.24</v>
      </c>
    </row>
    <row r="21" spans="1:5" ht="21.75" customHeight="1">
      <c r="A21" s="175"/>
      <c r="B21" s="153" t="s">
        <v>81</v>
      </c>
      <c r="C21" s="154" t="s">
        <v>129</v>
      </c>
      <c r="D21" s="153" t="s">
        <v>82</v>
      </c>
      <c r="E21" s="163" t="s">
        <v>147</v>
      </c>
    </row>
    <row r="22" spans="1:5" ht="21.75" customHeight="1">
      <c r="A22" s="175"/>
      <c r="B22" s="153" t="s">
        <v>83</v>
      </c>
      <c r="C22" s="154" t="s">
        <v>128</v>
      </c>
      <c r="D22" s="153" t="s">
        <v>42</v>
      </c>
      <c r="E22" s="155" t="str">
        <f>수의계약현황공개!B29</f>
        <v>서울고속관광</v>
      </c>
    </row>
    <row r="23" spans="1:5" ht="21.75" customHeight="1" thickBot="1">
      <c r="A23" s="176"/>
      <c r="B23" s="156" t="s">
        <v>84</v>
      </c>
      <c r="C23" s="157" t="s">
        <v>127</v>
      </c>
      <c r="D23" s="156" t="s">
        <v>85</v>
      </c>
      <c r="E23" s="158" t="s">
        <v>145</v>
      </c>
    </row>
    <row r="24" spans="1:5" ht="21.75" customHeight="1" thickTop="1">
      <c r="A24" s="159"/>
      <c r="B24" s="152" t="s">
        <v>78</v>
      </c>
      <c r="C24" s="170" t="str">
        <f>수의계약현황공개!B33</f>
        <v>방과후 7월재량토요체험활동 차량임차</v>
      </c>
      <c r="D24" s="171"/>
      <c r="E24" s="172"/>
    </row>
    <row r="25" spans="1:5" ht="21.75" customHeight="1">
      <c r="A25" s="159"/>
      <c r="B25" s="153" t="s">
        <v>39</v>
      </c>
      <c r="C25" s="160">
        <f>수의계약현황공개!D36</f>
        <v>330000</v>
      </c>
      <c r="D25" s="153" t="s">
        <v>79</v>
      </c>
      <c r="E25" s="161">
        <f>수의계약현황공개!E36</f>
        <v>300000</v>
      </c>
    </row>
    <row r="26" spans="1:5" ht="21.75" customHeight="1">
      <c r="A26" s="159"/>
      <c r="B26" s="153" t="s">
        <v>80</v>
      </c>
      <c r="C26" s="164">
        <f>수의계약현황공개!F36</f>
        <v>0.90909090909090906</v>
      </c>
      <c r="D26" s="153" t="s">
        <v>40</v>
      </c>
      <c r="E26" s="161">
        <f>E25</f>
        <v>300000</v>
      </c>
    </row>
    <row r="27" spans="1:5" ht="21.75" customHeight="1">
      <c r="A27" s="159"/>
      <c r="B27" s="153" t="s">
        <v>37</v>
      </c>
      <c r="C27" s="154" t="str">
        <f>수의계약현황공개!B36</f>
        <v>2017.06.27</v>
      </c>
      <c r="D27" s="153" t="s">
        <v>38</v>
      </c>
      <c r="E27" s="155" t="str">
        <f>CONCATENATE(수의계약현황공개!C36, " ~ ", 수의계약현황공개!C37)</f>
        <v>2017.07.01 ~ 2017.07.01</v>
      </c>
    </row>
    <row r="28" spans="1:5" ht="21.75" customHeight="1">
      <c r="A28" s="159"/>
      <c r="B28" s="153" t="s">
        <v>81</v>
      </c>
      <c r="C28" s="154" t="s">
        <v>129</v>
      </c>
      <c r="D28" s="153" t="s">
        <v>82</v>
      </c>
      <c r="E28" s="155" t="s">
        <v>159</v>
      </c>
    </row>
    <row r="29" spans="1:5" ht="21.75" customHeight="1">
      <c r="A29" s="159"/>
      <c r="B29" s="153" t="s">
        <v>83</v>
      </c>
      <c r="C29" s="154" t="s">
        <v>128</v>
      </c>
      <c r="D29" s="153" t="s">
        <v>42</v>
      </c>
      <c r="E29" s="155" t="str">
        <f>수의계약현황공개!B39</f>
        <v>서울고속관광</v>
      </c>
    </row>
    <row r="30" spans="1:5" ht="21.75" customHeight="1" thickBot="1">
      <c r="A30" s="159"/>
      <c r="B30" s="156" t="s">
        <v>84</v>
      </c>
      <c r="C30" s="157" t="s">
        <v>127</v>
      </c>
      <c r="D30" s="156" t="s">
        <v>85</v>
      </c>
      <c r="E30" s="158" t="s">
        <v>145</v>
      </c>
    </row>
    <row r="31" spans="1:5" ht="21.75" customHeight="1" thickTop="1">
      <c r="A31" s="159"/>
      <c r="B31" s="152" t="s">
        <v>78</v>
      </c>
      <c r="C31" s="170" t="str">
        <f>수의계약현황공개!B43</f>
        <v>2017년 제6호 마을신문제작</v>
      </c>
      <c r="D31" s="171"/>
      <c r="E31" s="172"/>
    </row>
    <row r="32" spans="1:5" ht="21.75" customHeight="1">
      <c r="A32" s="159"/>
      <c r="B32" s="153" t="s">
        <v>39</v>
      </c>
      <c r="C32" s="160">
        <f>수의계약현황공개!D46</f>
        <v>1100000</v>
      </c>
      <c r="D32" s="153" t="s">
        <v>79</v>
      </c>
      <c r="E32" s="161">
        <f>수의계약현황공개!E46</f>
        <v>1050000</v>
      </c>
    </row>
    <row r="33" spans="1:5" ht="21.75" customHeight="1">
      <c r="A33" s="159"/>
      <c r="B33" s="153" t="s">
        <v>80</v>
      </c>
      <c r="C33" s="164">
        <f>수의계약현황공개!F46</f>
        <v>0.95454545454545459</v>
      </c>
      <c r="D33" s="153" t="s">
        <v>40</v>
      </c>
      <c r="E33" s="161">
        <f>E32</f>
        <v>1050000</v>
      </c>
    </row>
    <row r="34" spans="1:5" ht="21.75" customHeight="1">
      <c r="A34" s="159"/>
      <c r="B34" s="153" t="s">
        <v>37</v>
      </c>
      <c r="C34" s="154" t="str">
        <f>수의계약현황공개!B46</f>
        <v>2017.06.27</v>
      </c>
      <c r="D34" s="153" t="s">
        <v>38</v>
      </c>
      <c r="E34" s="155" t="str">
        <f>CONCATENATE(수의계약현황공개!C46, " ~ ", 수의계약현황공개!C47)</f>
        <v>2017.06.27 ~ 2017.07.07</v>
      </c>
    </row>
    <row r="35" spans="1:5" ht="21.75" customHeight="1">
      <c r="A35" s="159"/>
      <c r="B35" s="153" t="s">
        <v>81</v>
      </c>
      <c r="C35" s="154" t="s">
        <v>129</v>
      </c>
      <c r="D35" s="153" t="s">
        <v>82</v>
      </c>
      <c r="E35" s="155" t="s">
        <v>161</v>
      </c>
    </row>
    <row r="36" spans="1:5" ht="21.75" customHeight="1">
      <c r="A36" s="159"/>
      <c r="B36" s="153" t="s">
        <v>83</v>
      </c>
      <c r="C36" s="154" t="s">
        <v>128</v>
      </c>
      <c r="D36" s="153" t="s">
        <v>42</v>
      </c>
      <c r="E36" s="155" t="str">
        <f>수의계약현황공개!B49</f>
        <v>제이커뮤니케이션</v>
      </c>
    </row>
    <row r="37" spans="1:5" ht="21.75" customHeight="1" thickBot="1">
      <c r="A37" s="159"/>
      <c r="B37" s="156" t="s">
        <v>84</v>
      </c>
      <c r="C37" s="157" t="s">
        <v>127</v>
      </c>
      <c r="D37" s="156" t="s">
        <v>85</v>
      </c>
      <c r="E37" s="158" t="s">
        <v>145</v>
      </c>
    </row>
    <row r="38" spans="1:5" ht="21.75" customHeight="1" thickTop="1">
      <c r="A38" s="159"/>
      <c r="B38" s="152" t="s">
        <v>78</v>
      </c>
      <c r="C38" s="170">
        <f>수의계약현황공개!B53</f>
        <v>0</v>
      </c>
      <c r="D38" s="171"/>
      <c r="E38" s="172"/>
    </row>
    <row r="39" spans="1:5" ht="21.75" customHeight="1">
      <c r="A39" s="159"/>
      <c r="B39" s="153" t="s">
        <v>39</v>
      </c>
      <c r="C39" s="154">
        <f>수의계약현황공개!D56</f>
        <v>0</v>
      </c>
      <c r="D39" s="153" t="s">
        <v>79</v>
      </c>
      <c r="E39" s="155">
        <f>수의계약현황공개!E56</f>
        <v>0</v>
      </c>
    </row>
    <row r="40" spans="1:5" ht="21.75" customHeight="1">
      <c r="A40" s="159"/>
      <c r="B40" s="153" t="s">
        <v>80</v>
      </c>
      <c r="C40" s="154" t="e">
        <f>수의계약현황공개!F56</f>
        <v>#DIV/0!</v>
      </c>
      <c r="D40" s="153" t="s">
        <v>40</v>
      </c>
      <c r="E40" s="155">
        <f>E39</f>
        <v>0</v>
      </c>
    </row>
    <row r="41" spans="1:5" ht="21.75" customHeight="1">
      <c r="A41" s="159"/>
      <c r="B41" s="153" t="s">
        <v>37</v>
      </c>
      <c r="C41" s="154">
        <f>수의계약현황공개!B56</f>
        <v>0</v>
      </c>
      <c r="D41" s="153" t="s">
        <v>38</v>
      </c>
      <c r="E41" s="155" t="str">
        <f>CONCATENATE(수의계약현황공개!C56, " ~ ", 수의계약현황공개!C57)</f>
        <v xml:space="preserve"> ~ </v>
      </c>
    </row>
    <row r="42" spans="1:5" ht="21.75" customHeight="1">
      <c r="A42" s="159"/>
      <c r="B42" s="153" t="s">
        <v>81</v>
      </c>
      <c r="C42" s="154" t="s">
        <v>129</v>
      </c>
      <c r="D42" s="153" t="s">
        <v>82</v>
      </c>
      <c r="E42" s="155"/>
    </row>
    <row r="43" spans="1:5" ht="21.75" customHeight="1">
      <c r="A43" s="159"/>
      <c r="B43" s="153" t="s">
        <v>83</v>
      </c>
      <c r="C43" s="154" t="s">
        <v>128</v>
      </c>
      <c r="D43" s="153" t="s">
        <v>42</v>
      </c>
      <c r="E43" s="155">
        <f>수의계약현황공개!B59</f>
        <v>0</v>
      </c>
    </row>
    <row r="44" spans="1:5" ht="21.75" customHeight="1" thickBot="1">
      <c r="A44" s="159"/>
      <c r="B44" s="156" t="s">
        <v>84</v>
      </c>
      <c r="C44" s="157" t="s">
        <v>127</v>
      </c>
      <c r="D44" s="156" t="s">
        <v>85</v>
      </c>
      <c r="E44" s="158"/>
    </row>
    <row r="45" spans="1:5" ht="14.25" thickTop="1"/>
  </sheetData>
  <mergeCells count="10">
    <mergeCell ref="C24:E24"/>
    <mergeCell ref="C31:E31"/>
    <mergeCell ref="C38:E38"/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activeCell="C47" sqref="C47"/>
    </sheetView>
  </sheetViews>
  <sheetFormatPr defaultRowHeight="13.5"/>
  <cols>
    <col min="1" max="1" width="24.44140625" style="11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11" customWidth="1"/>
  </cols>
  <sheetData>
    <row r="1" spans="1:6" ht="49.5" customHeight="1">
      <c r="A1" s="167" t="s">
        <v>27</v>
      </c>
      <c r="B1" s="167"/>
      <c r="C1" s="167"/>
      <c r="D1" s="167"/>
      <c r="E1" s="167"/>
      <c r="F1" s="167"/>
    </row>
    <row r="2" spans="1:6" ht="26.25" thickBot="1">
      <c r="A2" s="12" t="s">
        <v>87</v>
      </c>
      <c r="B2" s="34"/>
      <c r="C2" s="35"/>
      <c r="D2" s="35"/>
      <c r="E2" s="3"/>
      <c r="F2" s="3"/>
    </row>
    <row r="3" spans="1:6" ht="20.25" customHeight="1" thickTop="1">
      <c r="A3" s="116" t="s">
        <v>36</v>
      </c>
      <c r="B3" s="181" t="s">
        <v>139</v>
      </c>
      <c r="C3" s="181"/>
      <c r="D3" s="181"/>
      <c r="E3" s="181"/>
      <c r="F3" s="182"/>
    </row>
    <row r="4" spans="1:6" ht="20.25" customHeight="1">
      <c r="A4" s="183" t="s">
        <v>47</v>
      </c>
      <c r="B4" s="177" t="s">
        <v>37</v>
      </c>
      <c r="C4" s="177" t="s">
        <v>38</v>
      </c>
      <c r="D4" s="119" t="s">
        <v>48</v>
      </c>
      <c r="E4" s="119" t="s">
        <v>40</v>
      </c>
      <c r="F4" s="120" t="s">
        <v>53</v>
      </c>
    </row>
    <row r="5" spans="1:6" ht="20.25" customHeight="1">
      <c r="A5" s="183"/>
      <c r="B5" s="177"/>
      <c r="C5" s="177"/>
      <c r="D5" s="121" t="s">
        <v>49</v>
      </c>
      <c r="E5" s="121" t="s">
        <v>41</v>
      </c>
      <c r="F5" s="122" t="s">
        <v>50</v>
      </c>
    </row>
    <row r="6" spans="1:6" ht="20.25" customHeight="1">
      <c r="A6" s="183"/>
      <c r="B6" s="178" t="s">
        <v>141</v>
      </c>
      <c r="C6" s="38" t="s">
        <v>140</v>
      </c>
      <c r="D6" s="179">
        <v>2547500</v>
      </c>
      <c r="E6" s="179">
        <v>2403500</v>
      </c>
      <c r="F6" s="180">
        <f>E6/D6</f>
        <v>0.94347399411187438</v>
      </c>
    </row>
    <row r="7" spans="1:6" ht="20.25" customHeight="1">
      <c r="A7" s="183"/>
      <c r="B7" s="178"/>
      <c r="C7" s="38" t="s">
        <v>140</v>
      </c>
      <c r="D7" s="179"/>
      <c r="E7" s="179"/>
      <c r="F7" s="180"/>
    </row>
    <row r="8" spans="1:6" ht="20.25" customHeight="1">
      <c r="A8" s="183" t="s">
        <v>42</v>
      </c>
      <c r="B8" s="119" t="s">
        <v>43</v>
      </c>
      <c r="C8" s="119" t="s">
        <v>51</v>
      </c>
      <c r="D8" s="177" t="s">
        <v>44</v>
      </c>
      <c r="E8" s="177"/>
      <c r="F8" s="185"/>
    </row>
    <row r="9" spans="1:6" ht="20.25" customHeight="1">
      <c r="A9" s="183"/>
      <c r="B9" s="148" t="s">
        <v>142</v>
      </c>
      <c r="C9" s="39" t="s">
        <v>144</v>
      </c>
      <c r="D9" s="186" t="s">
        <v>143</v>
      </c>
      <c r="E9" s="186"/>
      <c r="F9" s="187"/>
    </row>
    <row r="10" spans="1:6" ht="20.25" customHeight="1">
      <c r="A10" s="117" t="s">
        <v>54</v>
      </c>
      <c r="B10" s="188" t="s">
        <v>134</v>
      </c>
      <c r="C10" s="188"/>
      <c r="D10" s="188"/>
      <c r="E10" s="188"/>
      <c r="F10" s="189"/>
    </row>
    <row r="11" spans="1:6" ht="20.25" customHeight="1">
      <c r="A11" s="117" t="s">
        <v>52</v>
      </c>
      <c r="B11" s="188" t="s">
        <v>87</v>
      </c>
      <c r="C11" s="188"/>
      <c r="D11" s="188"/>
      <c r="E11" s="188"/>
      <c r="F11" s="189"/>
    </row>
    <row r="12" spans="1:6" ht="20.25" customHeight="1" thickBot="1">
      <c r="A12" s="118" t="s">
        <v>45</v>
      </c>
      <c r="B12" s="190"/>
      <c r="C12" s="190"/>
      <c r="D12" s="190"/>
      <c r="E12" s="190"/>
      <c r="F12" s="191"/>
    </row>
    <row r="13" spans="1:6" ht="20.25" customHeight="1" thickTop="1">
      <c r="A13" s="116" t="s">
        <v>36</v>
      </c>
      <c r="B13" s="181" t="s">
        <v>177</v>
      </c>
      <c r="C13" s="181"/>
      <c r="D13" s="181"/>
      <c r="E13" s="181"/>
      <c r="F13" s="182"/>
    </row>
    <row r="14" spans="1:6" ht="20.25" customHeight="1">
      <c r="A14" s="183" t="s">
        <v>47</v>
      </c>
      <c r="B14" s="177" t="s">
        <v>37</v>
      </c>
      <c r="C14" s="177" t="s">
        <v>38</v>
      </c>
      <c r="D14" s="119" t="s">
        <v>48</v>
      </c>
      <c r="E14" s="119" t="s">
        <v>40</v>
      </c>
      <c r="F14" s="120" t="s">
        <v>53</v>
      </c>
    </row>
    <row r="15" spans="1:6" ht="20.25" customHeight="1">
      <c r="A15" s="183"/>
      <c r="B15" s="177"/>
      <c r="C15" s="177"/>
      <c r="D15" s="121" t="s">
        <v>49</v>
      </c>
      <c r="E15" s="121" t="s">
        <v>41</v>
      </c>
      <c r="F15" s="122" t="s">
        <v>50</v>
      </c>
    </row>
    <row r="16" spans="1:6" ht="20.25" customHeight="1">
      <c r="A16" s="183"/>
      <c r="B16" s="184" t="s">
        <v>146</v>
      </c>
      <c r="C16" s="38" t="s">
        <v>147</v>
      </c>
      <c r="D16" s="179">
        <v>992500</v>
      </c>
      <c r="E16" s="179">
        <v>935000</v>
      </c>
      <c r="F16" s="180">
        <f>E16/D16</f>
        <v>0.94206549118387906</v>
      </c>
    </row>
    <row r="17" spans="1:6" ht="20.25" customHeight="1">
      <c r="A17" s="183"/>
      <c r="B17" s="184"/>
      <c r="C17" s="38" t="s">
        <v>147</v>
      </c>
      <c r="D17" s="179"/>
      <c r="E17" s="179"/>
      <c r="F17" s="180"/>
    </row>
    <row r="18" spans="1:6" ht="20.25" customHeight="1">
      <c r="A18" s="183" t="s">
        <v>42</v>
      </c>
      <c r="B18" s="119" t="s">
        <v>43</v>
      </c>
      <c r="C18" s="119" t="s">
        <v>51</v>
      </c>
      <c r="D18" s="177" t="s">
        <v>44</v>
      </c>
      <c r="E18" s="177"/>
      <c r="F18" s="185"/>
    </row>
    <row r="19" spans="1:6" ht="20.25" customHeight="1">
      <c r="A19" s="183"/>
      <c r="B19" s="39" t="s">
        <v>148</v>
      </c>
      <c r="C19" s="39" t="s">
        <v>149</v>
      </c>
      <c r="D19" s="186" t="s">
        <v>150</v>
      </c>
      <c r="E19" s="186"/>
      <c r="F19" s="187"/>
    </row>
    <row r="20" spans="1:6" ht="20.25" customHeight="1">
      <c r="A20" s="117" t="s">
        <v>54</v>
      </c>
      <c r="B20" s="188" t="s">
        <v>127</v>
      </c>
      <c r="C20" s="188"/>
      <c r="D20" s="188"/>
      <c r="E20" s="188"/>
      <c r="F20" s="189"/>
    </row>
    <row r="21" spans="1:6" ht="20.25" customHeight="1">
      <c r="A21" s="117" t="s">
        <v>52</v>
      </c>
      <c r="B21" s="188" t="s">
        <v>87</v>
      </c>
      <c r="C21" s="188"/>
      <c r="D21" s="188"/>
      <c r="E21" s="188"/>
      <c r="F21" s="189"/>
    </row>
    <row r="22" spans="1:6" ht="20.25" customHeight="1" thickBot="1">
      <c r="A22" s="118" t="s">
        <v>45</v>
      </c>
      <c r="B22" s="190"/>
      <c r="C22" s="190"/>
      <c r="D22" s="190"/>
      <c r="E22" s="190"/>
      <c r="F22" s="191"/>
    </row>
    <row r="23" spans="1:6" ht="20.25" customHeight="1" thickTop="1">
      <c r="A23" s="116" t="s">
        <v>36</v>
      </c>
      <c r="B23" s="181" t="s">
        <v>151</v>
      </c>
      <c r="C23" s="181"/>
      <c r="D23" s="181"/>
      <c r="E23" s="181"/>
      <c r="F23" s="182"/>
    </row>
    <row r="24" spans="1:6" ht="20.25" customHeight="1">
      <c r="A24" s="183" t="s">
        <v>47</v>
      </c>
      <c r="B24" s="177" t="s">
        <v>37</v>
      </c>
      <c r="C24" s="177" t="s">
        <v>38</v>
      </c>
      <c r="D24" s="119" t="s">
        <v>48</v>
      </c>
      <c r="E24" s="119" t="s">
        <v>40</v>
      </c>
      <c r="F24" s="120" t="s">
        <v>53</v>
      </c>
    </row>
    <row r="25" spans="1:6" ht="20.25" customHeight="1">
      <c r="A25" s="183"/>
      <c r="B25" s="177"/>
      <c r="C25" s="177"/>
      <c r="D25" s="121" t="s">
        <v>49</v>
      </c>
      <c r="E25" s="121" t="s">
        <v>41</v>
      </c>
      <c r="F25" s="122" t="s">
        <v>50</v>
      </c>
    </row>
    <row r="26" spans="1:6" ht="20.25" customHeight="1">
      <c r="A26" s="183"/>
      <c r="B26" s="184" t="s">
        <v>152</v>
      </c>
      <c r="C26" s="38" t="s">
        <v>147</v>
      </c>
      <c r="D26" s="179">
        <v>250000</v>
      </c>
      <c r="E26" s="179">
        <v>220000</v>
      </c>
      <c r="F26" s="180">
        <f>E26/D26</f>
        <v>0.88</v>
      </c>
    </row>
    <row r="27" spans="1:6" ht="20.25" customHeight="1">
      <c r="A27" s="183"/>
      <c r="B27" s="184"/>
      <c r="C27" s="38" t="s">
        <v>147</v>
      </c>
      <c r="D27" s="179"/>
      <c r="E27" s="179"/>
      <c r="F27" s="180"/>
    </row>
    <row r="28" spans="1:6" ht="20.25" customHeight="1">
      <c r="A28" s="183" t="s">
        <v>42</v>
      </c>
      <c r="B28" s="119" t="s">
        <v>43</v>
      </c>
      <c r="C28" s="119" t="s">
        <v>51</v>
      </c>
      <c r="D28" s="177" t="s">
        <v>44</v>
      </c>
      <c r="E28" s="177"/>
      <c r="F28" s="185"/>
    </row>
    <row r="29" spans="1:6" ht="20.25" customHeight="1">
      <c r="A29" s="183"/>
      <c r="B29" s="39" t="s">
        <v>153</v>
      </c>
      <c r="C29" s="39" t="s">
        <v>154</v>
      </c>
      <c r="D29" s="186" t="s">
        <v>155</v>
      </c>
      <c r="E29" s="186"/>
      <c r="F29" s="187"/>
    </row>
    <row r="30" spans="1:6" ht="20.25" customHeight="1">
      <c r="A30" s="117" t="s">
        <v>54</v>
      </c>
      <c r="B30" s="188" t="s">
        <v>156</v>
      </c>
      <c r="C30" s="188"/>
      <c r="D30" s="188"/>
      <c r="E30" s="188"/>
      <c r="F30" s="189"/>
    </row>
    <row r="31" spans="1:6" ht="20.25" customHeight="1">
      <c r="A31" s="117" t="s">
        <v>52</v>
      </c>
      <c r="B31" s="188" t="s">
        <v>157</v>
      </c>
      <c r="C31" s="188"/>
      <c r="D31" s="188"/>
      <c r="E31" s="188"/>
      <c r="F31" s="189"/>
    </row>
    <row r="32" spans="1:6" ht="20.25" customHeight="1" thickBot="1">
      <c r="A32" s="118" t="s">
        <v>45</v>
      </c>
      <c r="B32" s="190"/>
      <c r="C32" s="190"/>
      <c r="D32" s="190"/>
      <c r="E32" s="190"/>
      <c r="F32" s="191"/>
    </row>
    <row r="33" spans="1:6" ht="20.25" customHeight="1" thickTop="1">
      <c r="A33" s="116" t="s">
        <v>36</v>
      </c>
      <c r="B33" s="181" t="s">
        <v>178</v>
      </c>
      <c r="C33" s="181"/>
      <c r="D33" s="181"/>
      <c r="E33" s="181"/>
      <c r="F33" s="182"/>
    </row>
    <row r="34" spans="1:6" ht="20.25" customHeight="1">
      <c r="A34" s="183" t="s">
        <v>47</v>
      </c>
      <c r="B34" s="177" t="s">
        <v>37</v>
      </c>
      <c r="C34" s="177" t="s">
        <v>38</v>
      </c>
      <c r="D34" s="119" t="s">
        <v>48</v>
      </c>
      <c r="E34" s="119" t="s">
        <v>40</v>
      </c>
      <c r="F34" s="120" t="s">
        <v>53</v>
      </c>
    </row>
    <row r="35" spans="1:6" ht="20.25" customHeight="1">
      <c r="A35" s="183"/>
      <c r="B35" s="177"/>
      <c r="C35" s="177"/>
      <c r="D35" s="121" t="s">
        <v>49</v>
      </c>
      <c r="E35" s="121" t="s">
        <v>41</v>
      </c>
      <c r="F35" s="122" t="s">
        <v>50</v>
      </c>
    </row>
    <row r="36" spans="1:6" ht="20.25" customHeight="1">
      <c r="A36" s="183"/>
      <c r="B36" s="184" t="s">
        <v>158</v>
      </c>
      <c r="C36" s="38" t="s">
        <v>159</v>
      </c>
      <c r="D36" s="179">
        <v>330000</v>
      </c>
      <c r="E36" s="179">
        <v>300000</v>
      </c>
      <c r="F36" s="180">
        <f>E36/D36</f>
        <v>0.90909090909090906</v>
      </c>
    </row>
    <row r="37" spans="1:6" ht="20.25" customHeight="1">
      <c r="A37" s="183"/>
      <c r="B37" s="184"/>
      <c r="C37" s="38" t="s">
        <v>159</v>
      </c>
      <c r="D37" s="179"/>
      <c r="E37" s="179"/>
      <c r="F37" s="180"/>
    </row>
    <row r="38" spans="1:6" ht="20.25" customHeight="1">
      <c r="A38" s="183" t="s">
        <v>42</v>
      </c>
      <c r="B38" s="119" t="s">
        <v>43</v>
      </c>
      <c r="C38" s="119" t="s">
        <v>51</v>
      </c>
      <c r="D38" s="177" t="s">
        <v>44</v>
      </c>
      <c r="E38" s="177"/>
      <c r="F38" s="185"/>
    </row>
    <row r="39" spans="1:6" ht="20.25" customHeight="1">
      <c r="A39" s="183"/>
      <c r="B39" s="39" t="s">
        <v>153</v>
      </c>
      <c r="C39" s="39" t="s">
        <v>154</v>
      </c>
      <c r="D39" s="186" t="s">
        <v>155</v>
      </c>
      <c r="E39" s="186"/>
      <c r="F39" s="187"/>
    </row>
    <row r="40" spans="1:6" ht="20.25" customHeight="1">
      <c r="A40" s="117" t="s">
        <v>54</v>
      </c>
      <c r="B40" s="188" t="s">
        <v>156</v>
      </c>
      <c r="C40" s="188"/>
      <c r="D40" s="188"/>
      <c r="E40" s="188"/>
      <c r="F40" s="189"/>
    </row>
    <row r="41" spans="1:6" ht="20.25" customHeight="1">
      <c r="A41" s="117" t="s">
        <v>52</v>
      </c>
      <c r="B41" s="188" t="s">
        <v>157</v>
      </c>
      <c r="C41" s="188"/>
      <c r="D41" s="188"/>
      <c r="E41" s="188"/>
      <c r="F41" s="189"/>
    </row>
    <row r="42" spans="1:6" ht="20.25" customHeight="1" thickBot="1">
      <c r="A42" s="118" t="s">
        <v>45</v>
      </c>
      <c r="B42" s="190"/>
      <c r="C42" s="190"/>
      <c r="D42" s="190"/>
      <c r="E42" s="190"/>
      <c r="F42" s="191"/>
    </row>
    <row r="43" spans="1:6" ht="20.25" customHeight="1" thickTop="1">
      <c r="A43" s="116" t="s">
        <v>36</v>
      </c>
      <c r="B43" s="181" t="s">
        <v>160</v>
      </c>
      <c r="C43" s="181"/>
      <c r="D43" s="181"/>
      <c r="E43" s="181"/>
      <c r="F43" s="182"/>
    </row>
    <row r="44" spans="1:6" ht="20.25" customHeight="1">
      <c r="A44" s="183" t="s">
        <v>47</v>
      </c>
      <c r="B44" s="177" t="s">
        <v>37</v>
      </c>
      <c r="C44" s="177" t="s">
        <v>38</v>
      </c>
      <c r="D44" s="119" t="s">
        <v>48</v>
      </c>
      <c r="E44" s="119" t="s">
        <v>40</v>
      </c>
      <c r="F44" s="120" t="s">
        <v>53</v>
      </c>
    </row>
    <row r="45" spans="1:6" ht="20.25" customHeight="1">
      <c r="A45" s="183"/>
      <c r="B45" s="177"/>
      <c r="C45" s="177"/>
      <c r="D45" s="121" t="s">
        <v>49</v>
      </c>
      <c r="E45" s="121" t="s">
        <v>41</v>
      </c>
      <c r="F45" s="122" t="s">
        <v>50</v>
      </c>
    </row>
    <row r="46" spans="1:6" ht="20.25" customHeight="1">
      <c r="A46" s="183"/>
      <c r="B46" s="184" t="s">
        <v>158</v>
      </c>
      <c r="C46" s="38" t="s">
        <v>158</v>
      </c>
      <c r="D46" s="179">
        <v>1100000</v>
      </c>
      <c r="E46" s="179">
        <v>1050000</v>
      </c>
      <c r="F46" s="180">
        <f>E46/D46</f>
        <v>0.95454545454545459</v>
      </c>
    </row>
    <row r="47" spans="1:6" ht="20.25" customHeight="1">
      <c r="A47" s="183"/>
      <c r="B47" s="184"/>
      <c r="C47" s="38" t="s">
        <v>161</v>
      </c>
      <c r="D47" s="179"/>
      <c r="E47" s="179"/>
      <c r="F47" s="180"/>
    </row>
    <row r="48" spans="1:6" ht="20.25" customHeight="1">
      <c r="A48" s="183" t="s">
        <v>42</v>
      </c>
      <c r="B48" s="119" t="s">
        <v>43</v>
      </c>
      <c r="C48" s="119" t="s">
        <v>51</v>
      </c>
      <c r="D48" s="177" t="s">
        <v>44</v>
      </c>
      <c r="E48" s="177"/>
      <c r="F48" s="185"/>
    </row>
    <row r="49" spans="1:6" ht="20.25" customHeight="1">
      <c r="A49" s="183"/>
      <c r="B49" s="39" t="s">
        <v>162</v>
      </c>
      <c r="C49" s="39" t="s">
        <v>163</v>
      </c>
      <c r="D49" s="186" t="s">
        <v>164</v>
      </c>
      <c r="E49" s="186"/>
      <c r="F49" s="187"/>
    </row>
    <row r="50" spans="1:6" ht="20.25" customHeight="1">
      <c r="A50" s="117" t="s">
        <v>54</v>
      </c>
      <c r="B50" s="188" t="s">
        <v>156</v>
      </c>
      <c r="C50" s="188"/>
      <c r="D50" s="188"/>
      <c r="E50" s="188"/>
      <c r="F50" s="189"/>
    </row>
    <row r="51" spans="1:6" ht="20.25" customHeight="1">
      <c r="A51" s="117" t="s">
        <v>52</v>
      </c>
      <c r="B51" s="188" t="s">
        <v>87</v>
      </c>
      <c r="C51" s="188"/>
      <c r="D51" s="188"/>
      <c r="E51" s="188"/>
      <c r="F51" s="189"/>
    </row>
    <row r="52" spans="1:6" ht="20.25" customHeight="1" thickBot="1">
      <c r="A52" s="118" t="s">
        <v>45</v>
      </c>
      <c r="B52" s="190"/>
      <c r="C52" s="190"/>
      <c r="D52" s="190"/>
      <c r="E52" s="190"/>
      <c r="F52" s="191"/>
    </row>
    <row r="53" spans="1:6" ht="20.25" customHeight="1" thickTop="1">
      <c r="A53" s="116" t="s">
        <v>36</v>
      </c>
      <c r="B53" s="181"/>
      <c r="C53" s="181"/>
      <c r="D53" s="181"/>
      <c r="E53" s="181"/>
      <c r="F53" s="182"/>
    </row>
    <row r="54" spans="1:6" ht="20.25" customHeight="1">
      <c r="A54" s="183" t="s">
        <v>47</v>
      </c>
      <c r="B54" s="177" t="s">
        <v>37</v>
      </c>
      <c r="C54" s="177" t="s">
        <v>38</v>
      </c>
      <c r="D54" s="127" t="s">
        <v>48</v>
      </c>
      <c r="E54" s="127" t="s">
        <v>40</v>
      </c>
      <c r="F54" s="128" t="s">
        <v>53</v>
      </c>
    </row>
    <row r="55" spans="1:6" ht="20.25" customHeight="1">
      <c r="A55" s="183"/>
      <c r="B55" s="177"/>
      <c r="C55" s="177"/>
      <c r="D55" s="121" t="s">
        <v>49</v>
      </c>
      <c r="E55" s="121" t="s">
        <v>41</v>
      </c>
      <c r="F55" s="122" t="s">
        <v>50</v>
      </c>
    </row>
    <row r="56" spans="1:6" ht="20.25" customHeight="1">
      <c r="A56" s="183"/>
      <c r="B56" s="184"/>
      <c r="C56" s="38"/>
      <c r="D56" s="179"/>
      <c r="E56" s="179"/>
      <c r="F56" s="180" t="e">
        <f>E56/D56</f>
        <v>#DIV/0!</v>
      </c>
    </row>
    <row r="57" spans="1:6" ht="20.25" customHeight="1">
      <c r="A57" s="183"/>
      <c r="B57" s="184"/>
      <c r="C57" s="38"/>
      <c r="D57" s="179"/>
      <c r="E57" s="179"/>
      <c r="F57" s="180"/>
    </row>
    <row r="58" spans="1:6" ht="20.25" customHeight="1">
      <c r="A58" s="183" t="s">
        <v>42</v>
      </c>
      <c r="B58" s="127" t="s">
        <v>43</v>
      </c>
      <c r="C58" s="127" t="s">
        <v>51</v>
      </c>
      <c r="D58" s="177" t="s">
        <v>44</v>
      </c>
      <c r="E58" s="177"/>
      <c r="F58" s="185"/>
    </row>
    <row r="59" spans="1:6" ht="20.25" customHeight="1">
      <c r="A59" s="183"/>
      <c r="B59" s="39"/>
      <c r="C59" s="39"/>
      <c r="D59" s="186"/>
      <c r="E59" s="186"/>
      <c r="F59" s="187"/>
    </row>
    <row r="60" spans="1:6" ht="20.25" customHeight="1">
      <c r="A60" s="126" t="s">
        <v>54</v>
      </c>
      <c r="B60" s="188"/>
      <c r="C60" s="188"/>
      <c r="D60" s="188"/>
      <c r="E60" s="188"/>
      <c r="F60" s="189"/>
    </row>
    <row r="61" spans="1:6" ht="20.25" customHeight="1">
      <c r="A61" s="126" t="s">
        <v>52</v>
      </c>
      <c r="B61" s="188"/>
      <c r="C61" s="188"/>
      <c r="D61" s="188"/>
      <c r="E61" s="188"/>
      <c r="F61" s="189"/>
    </row>
    <row r="62" spans="1:6" ht="20.25" customHeight="1" thickBot="1">
      <c r="A62" s="118" t="s">
        <v>45</v>
      </c>
      <c r="B62" s="190"/>
      <c r="C62" s="190"/>
      <c r="D62" s="190"/>
      <c r="E62" s="190"/>
      <c r="F62" s="191"/>
    </row>
    <row r="63" spans="1:6" ht="14.25" thickTop="1"/>
  </sheetData>
  <mergeCells count="85"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B51:F51"/>
    <mergeCell ref="B52:F52"/>
    <mergeCell ref="A48:A49"/>
    <mergeCell ref="D48:F48"/>
    <mergeCell ref="D49:F49"/>
    <mergeCell ref="B50:F5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4" sqref="A4:A12"/>
    </sheetView>
  </sheetViews>
  <sheetFormatPr defaultRowHeight="13.5"/>
  <cols>
    <col min="1" max="1" width="31.21875" style="11" bestFit="1" customWidth="1"/>
    <col min="2" max="2" width="4.109375" style="11" customWidth="1"/>
    <col min="3" max="3" width="21" style="11" bestFit="1" customWidth="1"/>
    <col min="4" max="4" width="9.5546875" style="11" customWidth="1"/>
    <col min="5" max="5" width="8.88671875" style="11" customWidth="1"/>
    <col min="6" max="6" width="9.21875" style="11" customWidth="1"/>
    <col min="7" max="8" width="9.6640625" style="11" customWidth="1"/>
    <col min="9" max="9" width="12.21875" style="11" bestFit="1" customWidth="1"/>
    <col min="10" max="10" width="9.6640625" style="11" customWidth="1"/>
  </cols>
  <sheetData>
    <row r="1" spans="1:10" ht="25.5">
      <c r="A1" s="167" t="s">
        <v>14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25.5">
      <c r="A2" s="12" t="s">
        <v>87</v>
      </c>
      <c r="B2" s="125"/>
      <c r="C2" s="15"/>
      <c r="D2" s="3"/>
      <c r="E2" s="3"/>
      <c r="F2" s="3"/>
      <c r="G2" s="4"/>
      <c r="H2" s="4"/>
      <c r="I2" s="169" t="s">
        <v>4</v>
      </c>
      <c r="J2" s="169"/>
    </row>
    <row r="3" spans="1:10" ht="21" customHeight="1">
      <c r="A3" s="14" t="s">
        <v>6</v>
      </c>
      <c r="B3" s="14" t="s">
        <v>94</v>
      </c>
      <c r="C3" s="14" t="s">
        <v>35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118</v>
      </c>
      <c r="I3" s="14" t="s">
        <v>119</v>
      </c>
      <c r="J3" s="14" t="s">
        <v>19</v>
      </c>
    </row>
    <row r="4" spans="1:10" s="123" customFormat="1" ht="20.25" customHeight="1">
      <c r="A4" s="138" t="s">
        <v>101</v>
      </c>
      <c r="B4" s="135" t="s">
        <v>135</v>
      </c>
      <c r="C4" s="135" t="s">
        <v>107</v>
      </c>
      <c r="D4" s="146">
        <v>3420000</v>
      </c>
      <c r="E4" s="144" t="s">
        <v>165</v>
      </c>
      <c r="F4" s="145" t="s">
        <v>116</v>
      </c>
      <c r="G4" s="145" t="s">
        <v>117</v>
      </c>
      <c r="H4" s="145" t="s">
        <v>136</v>
      </c>
      <c r="I4" s="145" t="s">
        <v>136</v>
      </c>
      <c r="J4" s="135"/>
    </row>
    <row r="5" spans="1:10" s="123" customFormat="1" ht="20.25" customHeight="1">
      <c r="A5" s="138" t="s">
        <v>100</v>
      </c>
      <c r="B5" s="135" t="s">
        <v>135</v>
      </c>
      <c r="C5" s="135" t="s">
        <v>120</v>
      </c>
      <c r="D5" s="146">
        <v>2160000</v>
      </c>
      <c r="E5" s="144" t="s">
        <v>166</v>
      </c>
      <c r="F5" s="145" t="s">
        <v>116</v>
      </c>
      <c r="G5" s="145" t="s">
        <v>117</v>
      </c>
      <c r="H5" s="145" t="s">
        <v>137</v>
      </c>
      <c r="I5" s="145" t="s">
        <v>137</v>
      </c>
      <c r="J5" s="135"/>
    </row>
    <row r="6" spans="1:10" ht="20.25" customHeight="1">
      <c r="A6" s="138" t="s">
        <v>99</v>
      </c>
      <c r="B6" s="135" t="s">
        <v>135</v>
      </c>
      <c r="C6" s="135" t="s">
        <v>111</v>
      </c>
      <c r="D6" s="146">
        <v>1800000</v>
      </c>
      <c r="E6" s="144" t="s">
        <v>167</v>
      </c>
      <c r="F6" s="145" t="s">
        <v>116</v>
      </c>
      <c r="G6" s="145" t="s">
        <v>117</v>
      </c>
      <c r="H6" s="145" t="s">
        <v>138</v>
      </c>
      <c r="I6" s="145" t="s">
        <v>138</v>
      </c>
      <c r="J6" s="135"/>
    </row>
    <row r="7" spans="1:10" ht="20.25" customHeight="1">
      <c r="A7" s="138" t="s">
        <v>98</v>
      </c>
      <c r="B7" s="135" t="s">
        <v>135</v>
      </c>
      <c r="C7" s="135" t="s">
        <v>112</v>
      </c>
      <c r="D7" s="146">
        <v>3264000</v>
      </c>
      <c r="E7" s="144" t="s">
        <v>168</v>
      </c>
      <c r="F7" s="145" t="s">
        <v>116</v>
      </c>
      <c r="G7" s="145" t="s">
        <v>117</v>
      </c>
      <c r="H7" s="145" t="s">
        <v>136</v>
      </c>
      <c r="I7" s="145" t="s">
        <v>136</v>
      </c>
      <c r="J7" s="135"/>
    </row>
    <row r="8" spans="1:10" ht="20.25" customHeight="1">
      <c r="A8" s="138" t="s">
        <v>96</v>
      </c>
      <c r="B8" s="135" t="s">
        <v>135</v>
      </c>
      <c r="C8" s="135" t="s">
        <v>114</v>
      </c>
      <c r="D8" s="146">
        <v>3960000</v>
      </c>
      <c r="E8" s="144" t="s">
        <v>167</v>
      </c>
      <c r="F8" s="145" t="s">
        <v>116</v>
      </c>
      <c r="G8" s="145" t="s">
        <v>117</v>
      </c>
      <c r="H8" s="145" t="s">
        <v>136</v>
      </c>
      <c r="I8" s="145" t="s">
        <v>136</v>
      </c>
      <c r="J8" s="147"/>
    </row>
    <row r="9" spans="1:10" ht="20.25" customHeight="1">
      <c r="A9" s="138" t="s">
        <v>95</v>
      </c>
      <c r="B9" s="135" t="s">
        <v>135</v>
      </c>
      <c r="C9" s="135" t="s">
        <v>122</v>
      </c>
      <c r="D9" s="146">
        <v>100390000</v>
      </c>
      <c r="E9" s="144" t="s">
        <v>121</v>
      </c>
      <c r="F9" s="145" t="s">
        <v>116</v>
      </c>
      <c r="G9" s="145" t="s">
        <v>117</v>
      </c>
      <c r="H9" s="145" t="s">
        <v>136</v>
      </c>
      <c r="I9" s="145" t="s">
        <v>136</v>
      </c>
      <c r="J9" s="135"/>
    </row>
    <row r="10" spans="1:10" ht="20.25" customHeight="1">
      <c r="A10" s="138" t="s">
        <v>103</v>
      </c>
      <c r="B10" s="135" t="s">
        <v>135</v>
      </c>
      <c r="C10" s="135" t="s">
        <v>112</v>
      </c>
      <c r="D10" s="146">
        <v>2160000</v>
      </c>
      <c r="E10" s="144" t="s">
        <v>169</v>
      </c>
      <c r="F10" s="145" t="s">
        <v>123</v>
      </c>
      <c r="G10" s="145" t="s">
        <v>124</v>
      </c>
      <c r="H10" s="145" t="s">
        <v>136</v>
      </c>
      <c r="I10" s="145" t="s">
        <v>136</v>
      </c>
      <c r="J10" s="135"/>
    </row>
    <row r="11" spans="1:10" ht="20.25" customHeight="1">
      <c r="A11" s="138" t="s">
        <v>126</v>
      </c>
      <c r="B11" s="135" t="s">
        <v>135</v>
      </c>
      <c r="C11" s="135" t="s">
        <v>115</v>
      </c>
      <c r="D11" s="146">
        <v>8280000</v>
      </c>
      <c r="E11" s="144" t="s">
        <v>170</v>
      </c>
      <c r="F11" s="145" t="s">
        <v>130</v>
      </c>
      <c r="G11" s="145" t="s">
        <v>117</v>
      </c>
      <c r="H11" s="145" t="s">
        <v>136</v>
      </c>
      <c r="I11" s="145" t="s">
        <v>136</v>
      </c>
      <c r="J11" s="135"/>
    </row>
    <row r="12" spans="1:10" ht="20.25" customHeight="1">
      <c r="A12" s="138" t="s">
        <v>125</v>
      </c>
      <c r="B12" s="135" t="s">
        <v>135</v>
      </c>
      <c r="C12" s="135" t="s">
        <v>90</v>
      </c>
      <c r="D12" s="146">
        <v>48540000</v>
      </c>
      <c r="E12" s="144" t="s">
        <v>171</v>
      </c>
      <c r="F12" s="145" t="s">
        <v>123</v>
      </c>
      <c r="G12" s="145" t="s">
        <v>117</v>
      </c>
      <c r="H12" s="145" t="s">
        <v>136</v>
      </c>
      <c r="I12" s="145" t="s">
        <v>136</v>
      </c>
      <c r="J12" s="135"/>
    </row>
    <row r="13" spans="1:10" ht="20.25" customHeight="1">
      <c r="A13" s="138"/>
      <c r="B13" s="135"/>
      <c r="C13" s="135"/>
      <c r="D13" s="146"/>
      <c r="E13" s="144"/>
      <c r="F13" s="145"/>
      <c r="G13" s="145"/>
      <c r="H13" s="145"/>
      <c r="I13" s="145"/>
      <c r="J13" s="135"/>
    </row>
    <row r="14" spans="1:10" ht="20.25" customHeight="1">
      <c r="A14" s="138"/>
      <c r="B14" s="135"/>
      <c r="C14" s="135"/>
      <c r="D14" s="146"/>
      <c r="E14" s="144"/>
      <c r="F14" s="145"/>
      <c r="G14" s="145"/>
      <c r="H14" s="145"/>
      <c r="I14" s="145"/>
      <c r="J14" s="135"/>
    </row>
    <row r="15" spans="1:10" ht="20.25" customHeight="1">
      <c r="A15" s="138"/>
      <c r="B15" s="135"/>
      <c r="C15" s="135"/>
      <c r="D15" s="146"/>
      <c r="E15" s="144"/>
      <c r="F15" s="145"/>
      <c r="G15" s="145"/>
      <c r="H15" s="145"/>
      <c r="I15" s="145"/>
      <c r="J15" s="135"/>
    </row>
    <row r="16" spans="1:10" ht="20.25" customHeight="1">
      <c r="A16" s="138"/>
      <c r="B16" s="135"/>
      <c r="C16" s="135"/>
      <c r="D16" s="146"/>
      <c r="E16" s="144"/>
      <c r="F16" s="145"/>
      <c r="G16" s="145"/>
      <c r="H16" s="145"/>
      <c r="I16" s="145"/>
      <c r="J16" s="135"/>
    </row>
    <row r="17" spans="1:10" ht="20.25" customHeight="1">
      <c r="A17" s="138"/>
      <c r="B17" s="135"/>
      <c r="C17" s="135"/>
      <c r="D17" s="146"/>
      <c r="E17" s="144"/>
      <c r="F17" s="145"/>
      <c r="G17" s="145"/>
      <c r="H17" s="145"/>
      <c r="I17" s="145"/>
      <c r="J17" s="135"/>
    </row>
    <row r="18" spans="1:10" ht="20.25" customHeight="1">
      <c r="A18" s="138"/>
      <c r="B18" s="135"/>
      <c r="C18" s="135"/>
      <c r="D18" s="146"/>
      <c r="E18" s="144"/>
      <c r="F18" s="145"/>
      <c r="G18" s="145"/>
      <c r="H18" s="145"/>
      <c r="I18" s="145"/>
      <c r="J18" s="135"/>
    </row>
    <row r="19" spans="1:10" ht="20.25" customHeight="1">
      <c r="A19" s="138"/>
      <c r="B19" s="135"/>
      <c r="C19" s="135"/>
      <c r="D19" s="146"/>
      <c r="E19" s="144"/>
      <c r="F19" s="145"/>
      <c r="G19" s="145"/>
      <c r="H19" s="145"/>
      <c r="I19" s="145"/>
      <c r="J19" s="135"/>
    </row>
    <row r="20" spans="1:10" ht="20.25" customHeight="1">
      <c r="A20" s="138"/>
      <c r="B20" s="135"/>
      <c r="C20" s="135"/>
      <c r="D20" s="146"/>
      <c r="E20" s="144"/>
      <c r="F20" s="145"/>
      <c r="G20" s="145"/>
      <c r="H20" s="145"/>
      <c r="I20" s="145"/>
      <c r="J20" s="135"/>
    </row>
    <row r="21" spans="1:10" ht="20.25" customHeight="1">
      <c r="A21" s="138"/>
      <c r="B21" s="135"/>
      <c r="C21" s="135"/>
      <c r="D21" s="146"/>
      <c r="E21" s="144"/>
      <c r="F21" s="145"/>
      <c r="G21" s="145"/>
      <c r="H21" s="145"/>
      <c r="I21" s="145"/>
      <c r="J21" s="135"/>
    </row>
    <row r="22" spans="1:10" ht="20.25" customHeight="1">
      <c r="A22" s="138"/>
      <c r="B22" s="135"/>
      <c r="C22" s="135"/>
      <c r="D22" s="146"/>
      <c r="E22" s="144"/>
      <c r="F22" s="145"/>
      <c r="G22" s="145"/>
      <c r="H22" s="145"/>
      <c r="I22" s="145"/>
      <c r="J22" s="135"/>
    </row>
    <row r="23" spans="1:10" ht="20.25" customHeight="1">
      <c r="A23" s="138"/>
      <c r="B23" s="135"/>
      <c r="C23" s="135"/>
      <c r="D23" s="146"/>
      <c r="E23" s="144"/>
      <c r="F23" s="145"/>
      <c r="G23" s="145"/>
      <c r="H23" s="145"/>
      <c r="I23" s="145"/>
      <c r="J23" s="135"/>
    </row>
    <row r="24" spans="1:10" ht="20.25" customHeight="1">
      <c r="A24" s="138"/>
      <c r="B24" s="135"/>
      <c r="C24" s="135"/>
      <c r="D24" s="146"/>
      <c r="E24" s="144"/>
      <c r="F24" s="145"/>
      <c r="G24" s="145"/>
      <c r="H24" s="145"/>
      <c r="I24" s="145"/>
      <c r="J24" s="135"/>
    </row>
    <row r="25" spans="1:10" ht="20.25" customHeight="1">
      <c r="A25" s="138"/>
      <c r="B25" s="135"/>
      <c r="C25" s="135"/>
      <c r="D25" s="146"/>
      <c r="E25" s="144"/>
      <c r="F25" s="145"/>
      <c r="G25" s="145"/>
      <c r="H25" s="145"/>
      <c r="I25" s="145"/>
      <c r="J25" s="135"/>
    </row>
    <row r="26" spans="1:10" ht="20.25" customHeight="1">
      <c r="A26" s="138"/>
      <c r="B26" s="135"/>
      <c r="C26" s="135"/>
      <c r="D26" s="146"/>
      <c r="E26" s="144"/>
      <c r="F26" s="145"/>
      <c r="G26" s="145"/>
      <c r="H26" s="145"/>
      <c r="I26" s="145"/>
      <c r="J26" s="135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14" sqref="E14"/>
    </sheetView>
  </sheetViews>
  <sheetFormatPr defaultRowHeight="13.5"/>
  <cols>
    <col min="1" max="1" width="14.88671875" style="11" customWidth="1"/>
    <col min="2" max="2" width="25.33203125" style="11" bestFit="1" customWidth="1"/>
    <col min="3" max="3" width="4.109375" style="141" customWidth="1"/>
    <col min="4" max="4" width="9.5546875" style="11" customWidth="1"/>
    <col min="5" max="5" width="8.88671875" style="11" customWidth="1"/>
    <col min="6" max="6" width="24.5546875" style="36" customWidth="1"/>
    <col min="7" max="7" width="18.109375" style="36" bestFit="1" customWidth="1"/>
    <col min="8" max="8" width="8.44140625" style="143" customWidth="1"/>
  </cols>
  <sheetData>
    <row r="1" spans="1:8" ht="25.5">
      <c r="A1" s="167" t="s">
        <v>20</v>
      </c>
      <c r="B1" s="167"/>
      <c r="C1" s="167"/>
      <c r="D1" s="167"/>
      <c r="E1" s="167"/>
      <c r="F1" s="167"/>
      <c r="G1" s="167"/>
      <c r="H1" s="167"/>
    </row>
    <row r="2" spans="1:8" ht="25.5">
      <c r="A2" s="168" t="s">
        <v>87</v>
      </c>
      <c r="B2" s="168"/>
      <c r="C2" s="140"/>
      <c r="D2" s="3"/>
      <c r="E2" s="3"/>
      <c r="F2" s="35"/>
      <c r="G2" s="169" t="s">
        <v>4</v>
      </c>
      <c r="H2" s="169"/>
    </row>
    <row r="3" spans="1:8" ht="26.25" customHeight="1">
      <c r="A3" s="13" t="s">
        <v>5</v>
      </c>
      <c r="B3" s="14" t="s">
        <v>6</v>
      </c>
      <c r="C3" s="14" t="s">
        <v>94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</v>
      </c>
    </row>
    <row r="4" spans="1:8" ht="18" customHeight="1">
      <c r="A4" s="133" t="s">
        <v>87</v>
      </c>
      <c r="B4" s="137" t="s">
        <v>102</v>
      </c>
      <c r="C4" s="134" t="s">
        <v>135</v>
      </c>
      <c r="D4" s="133" t="s">
        <v>172</v>
      </c>
      <c r="E4" s="139">
        <v>471620</v>
      </c>
      <c r="F4" s="134" t="s">
        <v>91</v>
      </c>
      <c r="G4" s="134" t="s">
        <v>92</v>
      </c>
      <c r="H4" s="21"/>
    </row>
    <row r="5" spans="1:8" ht="18" customHeight="1">
      <c r="A5" s="133" t="s">
        <v>87</v>
      </c>
      <c r="B5" s="138" t="s">
        <v>101</v>
      </c>
      <c r="C5" s="134" t="s">
        <v>135</v>
      </c>
      <c r="D5" s="136" t="s">
        <v>173</v>
      </c>
      <c r="E5" s="139">
        <v>285000</v>
      </c>
      <c r="F5" s="134" t="s">
        <v>106</v>
      </c>
      <c r="G5" s="134" t="s">
        <v>107</v>
      </c>
      <c r="H5" s="21"/>
    </row>
    <row r="6" spans="1:8" ht="18" customHeight="1">
      <c r="A6" s="133" t="s">
        <v>87</v>
      </c>
      <c r="B6" s="138" t="s">
        <v>100</v>
      </c>
      <c r="C6" s="134" t="s">
        <v>135</v>
      </c>
      <c r="D6" s="136" t="s">
        <v>173</v>
      </c>
      <c r="E6" s="139">
        <v>180000</v>
      </c>
      <c r="F6" s="134" t="s">
        <v>108</v>
      </c>
      <c r="G6" s="134" t="s">
        <v>109</v>
      </c>
      <c r="H6" s="21"/>
    </row>
    <row r="7" spans="1:8" ht="18" customHeight="1">
      <c r="A7" s="133" t="s">
        <v>87</v>
      </c>
      <c r="B7" s="138" t="s">
        <v>99</v>
      </c>
      <c r="C7" s="134" t="s">
        <v>135</v>
      </c>
      <c r="D7" s="136" t="s">
        <v>173</v>
      </c>
      <c r="E7" s="139">
        <v>150000</v>
      </c>
      <c r="F7" s="135" t="s">
        <v>110</v>
      </c>
      <c r="G7" s="135" t="s">
        <v>111</v>
      </c>
      <c r="H7" s="21"/>
    </row>
    <row r="8" spans="1:8" ht="18" customHeight="1">
      <c r="A8" s="133" t="s">
        <v>87</v>
      </c>
      <c r="B8" s="138" t="s">
        <v>133</v>
      </c>
      <c r="C8" s="134" t="s">
        <v>135</v>
      </c>
      <c r="D8" s="136" t="s">
        <v>173</v>
      </c>
      <c r="E8" s="139">
        <v>346800</v>
      </c>
      <c r="F8" s="134" t="s">
        <v>106</v>
      </c>
      <c r="G8" s="135" t="s">
        <v>112</v>
      </c>
      <c r="H8" s="21"/>
    </row>
    <row r="9" spans="1:8" ht="18" customHeight="1">
      <c r="A9" s="133" t="s">
        <v>87</v>
      </c>
      <c r="B9" s="138" t="s">
        <v>97</v>
      </c>
      <c r="C9" s="134" t="s">
        <v>135</v>
      </c>
      <c r="D9" s="136" t="s">
        <v>175</v>
      </c>
      <c r="E9" s="139">
        <v>330000</v>
      </c>
      <c r="F9" s="135" t="s">
        <v>113</v>
      </c>
      <c r="G9" s="135" t="s">
        <v>114</v>
      </c>
      <c r="H9" s="21"/>
    </row>
    <row r="10" spans="1:8" ht="18" customHeight="1">
      <c r="A10" s="133" t="s">
        <v>87</v>
      </c>
      <c r="B10" s="138" t="s">
        <v>95</v>
      </c>
      <c r="C10" s="134" t="s">
        <v>135</v>
      </c>
      <c r="D10" s="136" t="s">
        <v>174</v>
      </c>
      <c r="E10" s="139">
        <v>8266460</v>
      </c>
      <c r="F10" s="135" t="s">
        <v>131</v>
      </c>
      <c r="G10" s="135" t="s">
        <v>122</v>
      </c>
      <c r="H10" s="21"/>
    </row>
    <row r="11" spans="1:8" ht="18" customHeight="1">
      <c r="A11" s="133" t="s">
        <v>87</v>
      </c>
      <c r="B11" s="138" t="s">
        <v>104</v>
      </c>
      <c r="C11" s="134" t="s">
        <v>135</v>
      </c>
      <c r="D11" s="136" t="s">
        <v>176</v>
      </c>
      <c r="E11" s="139">
        <v>10000</v>
      </c>
      <c r="F11" s="135" t="s">
        <v>93</v>
      </c>
      <c r="G11" s="135" t="s">
        <v>115</v>
      </c>
      <c r="H11" s="21"/>
    </row>
    <row r="12" spans="1:8" ht="18" customHeight="1">
      <c r="A12" s="133" t="s">
        <v>87</v>
      </c>
      <c r="B12" s="138" t="s">
        <v>104</v>
      </c>
      <c r="C12" s="134" t="s">
        <v>135</v>
      </c>
      <c r="D12" s="136" t="s">
        <v>176</v>
      </c>
      <c r="E12" s="139">
        <v>650000</v>
      </c>
      <c r="F12" s="135" t="s">
        <v>93</v>
      </c>
      <c r="G12" s="135" t="s">
        <v>115</v>
      </c>
      <c r="H12" s="21" t="s">
        <v>132</v>
      </c>
    </row>
    <row r="13" spans="1:8" ht="18" customHeight="1">
      <c r="A13" s="133" t="s">
        <v>87</v>
      </c>
      <c r="B13" s="138" t="s">
        <v>105</v>
      </c>
      <c r="C13" s="134" t="s">
        <v>135</v>
      </c>
      <c r="D13" s="136" t="s">
        <v>174</v>
      </c>
      <c r="E13" s="139">
        <v>473200</v>
      </c>
      <c r="F13" s="135" t="s">
        <v>93</v>
      </c>
      <c r="G13" s="135" t="s">
        <v>90</v>
      </c>
      <c r="H13" s="21"/>
    </row>
    <row r="14" spans="1:8" ht="18" customHeight="1">
      <c r="A14" s="133" t="s">
        <v>87</v>
      </c>
      <c r="B14" s="138" t="s">
        <v>105</v>
      </c>
      <c r="C14" s="134" t="s">
        <v>135</v>
      </c>
      <c r="D14" s="136" t="s">
        <v>174</v>
      </c>
      <c r="E14" s="139">
        <v>4377100</v>
      </c>
      <c r="F14" s="135" t="s">
        <v>93</v>
      </c>
      <c r="G14" s="135" t="s">
        <v>90</v>
      </c>
      <c r="H14" s="21" t="s">
        <v>132</v>
      </c>
    </row>
    <row r="15" spans="1:8" ht="18" customHeight="1">
      <c r="A15" s="129"/>
      <c r="B15" s="130"/>
      <c r="C15" s="135"/>
      <c r="D15" s="132"/>
      <c r="E15" s="131"/>
      <c r="F15" s="130"/>
      <c r="G15" s="130"/>
      <c r="H15" s="142"/>
    </row>
    <row r="16" spans="1:8">
      <c r="D16" s="23"/>
      <c r="E16" s="23"/>
      <c r="F16" s="37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2018-01-02T05:58:12Z</dcterms:modified>
</cp:coreProperties>
</file>