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중원 계약 관련\2023년 계약 관런\월별 계약정보공개\"/>
    </mc:Choice>
  </mc:AlternateContent>
  <xr:revisionPtr revIDLastSave="0" documentId="13_ncr:1_{9E9AC7E2-92FC-4191-A995-7FC609DA3D9E}" xr6:coauthVersionLast="36" xr6:coauthVersionMax="36" xr10:uidLastSave="{00000000-0000-0000-0000-000000000000}"/>
  <bookViews>
    <workbookView xWindow="0" yWindow="0" windowWidth="19200" windowHeight="12135" tabRatio="747" xr2:uid="{00000000-000D-0000-FFFF-FFFF00000000}"/>
  </bookViews>
  <sheets>
    <sheet name="물품발주계획" sheetId="24" r:id="rId1"/>
    <sheet name="용역발주계획" sheetId="25" r:id="rId2"/>
    <sheet name="공사발주계획" sheetId="26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계약내용의 변경에 관한 사항" sheetId="20" r:id="rId9"/>
    <sheet name="수의계약현황공개" sheetId="9" r:id="rId10"/>
  </sheets>
  <definedNames>
    <definedName name="_xlnm._FilterDatabase" localSheetId="1" hidden="1">용역발주계획!$A$3:$L$4</definedName>
  </definedNames>
  <calcPr calcId="191029"/>
</workbook>
</file>

<file path=xl/calcChain.xml><?xml version="1.0" encoding="utf-8"?>
<calcChain xmlns="http://schemas.openxmlformats.org/spreadsheetml/2006/main">
  <c r="I5" i="26" l="1"/>
  <c r="I4" i="26"/>
  <c r="F146" i="9"/>
  <c r="F176" i="9"/>
  <c r="F166" i="9"/>
  <c r="F156" i="9"/>
  <c r="F136" i="9"/>
  <c r="F126" i="9"/>
  <c r="F116" i="9"/>
  <c r="F106" i="9"/>
  <c r="F96" i="9"/>
  <c r="F86" i="9"/>
  <c r="F76" i="9"/>
  <c r="E124" i="23"/>
  <c r="C124" i="23"/>
  <c r="E117" i="23"/>
  <c r="C117" i="23"/>
  <c r="E110" i="23"/>
  <c r="C110" i="23"/>
  <c r="E103" i="23"/>
  <c r="C103" i="23"/>
  <c r="E96" i="23"/>
  <c r="C96" i="23" s="1"/>
  <c r="E89" i="23"/>
  <c r="C89" i="23" s="1"/>
  <c r="E82" i="23"/>
  <c r="C82" i="23"/>
  <c r="E75" i="23"/>
  <c r="C75" i="23" s="1"/>
  <c r="E68" i="23"/>
  <c r="C68" i="23" s="1"/>
  <c r="E61" i="23"/>
  <c r="C61" i="23"/>
  <c r="E54" i="23"/>
  <c r="C54" i="23" s="1"/>
  <c r="E47" i="23" l="1"/>
  <c r="E33" i="23"/>
  <c r="E26" i="23"/>
  <c r="E19" i="23"/>
  <c r="E12" i="23"/>
  <c r="E5" i="23"/>
  <c r="F66" i="9" l="1"/>
  <c r="D9" i="9"/>
  <c r="C47" i="23"/>
  <c r="C26" i="23"/>
  <c r="C19" i="23"/>
  <c r="B56" i="9" l="1"/>
  <c r="B46" i="9"/>
  <c r="B26" i="9"/>
  <c r="F56" i="9"/>
  <c r="C40" i="23"/>
  <c r="F46" i="9" l="1"/>
  <c r="C33" i="23"/>
  <c r="C6" i="9" l="1"/>
  <c r="D6" i="9"/>
  <c r="C5" i="23" l="1"/>
  <c r="D39" i="9" l="1"/>
  <c r="E36" i="9"/>
  <c r="D36" i="9"/>
  <c r="C36" i="9"/>
  <c r="B36" i="9"/>
  <c r="B33" i="9"/>
  <c r="D29" i="9"/>
  <c r="E26" i="9"/>
  <c r="D26" i="9"/>
  <c r="C26" i="9"/>
  <c r="B23" i="9"/>
  <c r="D19" i="9"/>
  <c r="E16" i="9"/>
  <c r="D16" i="9"/>
  <c r="C16" i="9"/>
  <c r="B16" i="9"/>
  <c r="B13" i="9"/>
  <c r="E6" i="9"/>
  <c r="B6" i="9"/>
  <c r="B3" i="9"/>
  <c r="F36" i="9" l="1"/>
  <c r="F26" i="9"/>
  <c r="F16" i="9"/>
  <c r="C12" i="23"/>
  <c r="F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<sst xmlns="http://schemas.openxmlformats.org/spreadsheetml/2006/main" count="1321" uniqueCount="392">
  <si>
    <t>계약방법</t>
    <phoneticPr fontId="4" type="noConversion"/>
  </si>
  <si>
    <t>비고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</si>
  <si>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</si>
  <si>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</si>
  <si>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</si>
  <si>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</si>
  <si>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</si>
  <si>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</si>
  <si>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</si>
  <si>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</si>
  <si>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</si>
  <si>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</si>
  <si>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</si>
  <si>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</si>
  <si>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</si>
  <si>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</si>
  <si>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</si>
  <si>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</si>
  <si>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</si>
  <si>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</si>
  <si>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</si>
  <si>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</si>
  <si>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</si>
  <si>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</si>
  <si>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</si>
  <si>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</si>
  <si>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</si>
  <si>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</si>
  <si>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</si>
  <si>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</si>
  <si>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</si>
  <si>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</si>
  <si>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</si>
  <si>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</si>
  <si>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</si>
  <si>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</si>
  <si>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</si>
  <si>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</si>
  <si>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</si>
  <si>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</si>
  <si>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</si>
  <si>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</si>
  <si>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</si>
  <si>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</si>
  <si>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</si>
  <si>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</si>
  <si>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</si>
  <si>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사업명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</si>
  <si>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</si>
  <si>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</si>
  <si>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</si>
  <si>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</si>
  <si>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</si>
  <si>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</si>
  <si>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</si>
  <si>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</si>
  <si>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</si>
  <si>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</si>
  <si>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</si>
  <si>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</si>
  <si>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</si>
  <si>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</si>
  <si>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</si>
  <si>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</si>
  <si>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</si>
  <si>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</si>
  <si>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</si>
  <si>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</si>
  <si>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</si>
  <si>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</si>
  <si>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</si>
  <si>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</si>
  <si>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</si>
  <si>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</si>
  <si>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</si>
  <si>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</si>
  <si>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</si>
  <si>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</si>
  <si>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</si>
  <si>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</si>
  <si>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</si>
  <si>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</si>
  <si>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</si>
  <si>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</si>
  <si>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</si>
  <si>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</si>
  <si>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</si>
  <si>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</si>
  <si>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</si>
  <si>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</si>
  <si>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</si>
  <si>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</si>
  <si>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</si>
  <si>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</si>
  <si>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</si>
  <si>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</si>
  <si>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-</t>
    <phoneticPr fontId="4" type="noConversion"/>
  </si>
  <si>
    <t>용역명</t>
    <phoneticPr fontId="4" type="noConversion"/>
  </si>
  <si>
    <t>㈜케이티</t>
    <phoneticPr fontId="11" type="noConversion"/>
  </si>
  <si>
    <t>㈜하이클로</t>
    <phoneticPr fontId="11" type="noConversion"/>
  </si>
  <si>
    <t>성남소방전기㈜</t>
    <phoneticPr fontId="11" type="noConversion"/>
  </si>
  <si>
    <t>㈜케이티</t>
    <phoneticPr fontId="11" type="noConversion"/>
  </si>
  <si>
    <t>(주)에스원 성남</t>
    <phoneticPr fontId="11" type="noConversion"/>
  </si>
  <si>
    <t>다온정보</t>
    <phoneticPr fontId="11" type="noConversion"/>
  </si>
  <si>
    <t>㈜현대렌탈케어</t>
    <phoneticPr fontId="11" type="noConversion"/>
  </si>
  <si>
    <t>일반</t>
    <phoneticPr fontId="4" type="noConversion"/>
  </si>
  <si>
    <t>2022.12.26.</t>
    <phoneticPr fontId="4" type="noConversion"/>
  </si>
  <si>
    <t>2023.01.01.</t>
    <phoneticPr fontId="11" type="noConversion"/>
  </si>
  <si>
    <t>2023.12.31.</t>
    <phoneticPr fontId="11" type="noConversion"/>
  </si>
  <si>
    <t>2022.12.19.</t>
    <phoneticPr fontId="4" type="noConversion"/>
  </si>
  <si>
    <t>2023.01.01.</t>
    <phoneticPr fontId="4" type="noConversion"/>
  </si>
  <si>
    <t>현대엘리베이터 강남지사 외1</t>
    <phoneticPr fontId="11" type="noConversion"/>
  </si>
  <si>
    <t>2022.12.22.</t>
    <phoneticPr fontId="4" type="noConversion"/>
  </si>
  <si>
    <t>2022.12.20.</t>
    <phoneticPr fontId="4" type="noConversion"/>
  </si>
  <si>
    <t>㈜청호종합관리</t>
    <phoneticPr fontId="11" type="noConversion"/>
  </si>
  <si>
    <t>2022.12.21.</t>
    <phoneticPr fontId="4" type="noConversion"/>
  </si>
  <si>
    <t>2022.12.29.</t>
    <phoneticPr fontId="4" type="noConversion"/>
  </si>
  <si>
    <t>2022.12.20.</t>
    <phoneticPr fontId="4" type="noConversion"/>
  </si>
  <si>
    <t>행복도시락 성남점</t>
    <phoneticPr fontId="11" type="noConversion"/>
  </si>
  <si>
    <t>2022.12.22.</t>
    <phoneticPr fontId="4" type="noConversion"/>
  </si>
  <si>
    <t>2023.12.31.</t>
    <phoneticPr fontId="11" type="noConversion"/>
  </si>
  <si>
    <t>2023.12.31.</t>
    <phoneticPr fontId="11" type="noConversion"/>
  </si>
  <si>
    <t>2023.01.01.</t>
    <phoneticPr fontId="11" type="noConversion"/>
  </si>
  <si>
    <t>2023.01.01.</t>
    <phoneticPr fontId="11" type="noConversion"/>
  </si>
  <si>
    <t>2023.01.09.</t>
    <phoneticPr fontId="11" type="noConversion"/>
  </si>
  <si>
    <t>2023.12.31.</t>
    <phoneticPr fontId="11" type="noConversion"/>
  </si>
  <si>
    <t>최초계약금액</t>
    <phoneticPr fontId="4" type="noConversion"/>
  </si>
  <si>
    <t xml:space="preserve">     </t>
    <phoneticPr fontId="4" type="noConversion"/>
  </si>
  <si>
    <t>(단위 : 원)</t>
    <phoneticPr fontId="4" type="noConversion"/>
  </si>
  <si>
    <t>구매예정금액</t>
    <phoneticPr fontId="4" type="noConversion"/>
  </si>
  <si>
    <t>예산액</t>
    <phoneticPr fontId="4" type="noConversion"/>
  </si>
  <si>
    <t>도급액</t>
    <phoneticPr fontId="4" type="noConversion"/>
  </si>
  <si>
    <t>관급자재대</t>
    <phoneticPr fontId="4" type="noConversion"/>
  </si>
  <si>
    <t>기타</t>
    <phoneticPr fontId="4" type="noConversion"/>
  </si>
  <si>
    <t>계</t>
    <phoneticPr fontId="4" type="noConversion"/>
  </si>
  <si>
    <t>(단위: 원)</t>
    <phoneticPr fontId="4" type="noConversion"/>
  </si>
  <si>
    <t>해당사항 없음</t>
    <phoneticPr fontId="4" type="noConversion"/>
  </si>
  <si>
    <t xml:space="preserve"> </t>
    <phoneticPr fontId="4" type="noConversion"/>
  </si>
  <si>
    <t>대금지급현황</t>
  </si>
  <si>
    <t>2023년</t>
    <phoneticPr fontId="4" type="noConversion"/>
  </si>
  <si>
    <t>하이클로</t>
  </si>
  <si>
    <t>2022.12.19.</t>
  </si>
  <si>
    <t>2023.01.01.</t>
  </si>
  <si>
    <t>2023.12.31.</t>
  </si>
  <si>
    <t>2023년</t>
    <phoneticPr fontId="4" type="noConversion"/>
  </si>
  <si>
    <t>계약상대자</t>
    <phoneticPr fontId="4" type="noConversion"/>
  </si>
  <si>
    <t>2023년</t>
    <phoneticPr fontId="4" type="noConversion"/>
  </si>
  <si>
    <t>해당사항 없음</t>
    <phoneticPr fontId="4" type="noConversion"/>
  </si>
  <si>
    <t>12월</t>
    <phoneticPr fontId="4" type="noConversion"/>
  </si>
  <si>
    <t>2023. 승강기 위탁관리(연간계약)-11월분</t>
    <phoneticPr fontId="11" type="noConversion"/>
  </si>
  <si>
    <t>2023.11.30.</t>
    <phoneticPr fontId="4" type="noConversion"/>
  </si>
  <si>
    <t xml:space="preserve">2023. 소방시설 위탁관리(연간계약)-11월분 </t>
    <phoneticPr fontId="11" type="noConversion"/>
  </si>
  <si>
    <t>2023. 인터넷전화 사용료(연간계약)-10월사용분</t>
    <phoneticPr fontId="11" type="noConversion"/>
  </si>
  <si>
    <t>2023. 인터넷망 사용료(연간계약)-10월사용분</t>
    <phoneticPr fontId="11" type="noConversion"/>
  </si>
  <si>
    <t>2023. 무인경비시스템(연간계약)-11월분</t>
    <phoneticPr fontId="11" type="noConversion"/>
  </si>
  <si>
    <t>2023. 환경위생 위탁관리(연간계약)-11월분</t>
    <phoneticPr fontId="11" type="noConversion"/>
  </si>
  <si>
    <t>2023. 사무용복합기 임대차(연간계약)-11월분</t>
    <phoneticPr fontId="11" type="noConversion"/>
  </si>
  <si>
    <t>2023. 환경위생(공기청정기) 위탁관리(연간계약)-11월분</t>
    <phoneticPr fontId="11" type="noConversion"/>
  </si>
  <si>
    <t>2023. 방과후아카데미 복합기 임대차(연간계약)-11월분</t>
    <phoneticPr fontId="11" type="noConversion"/>
  </si>
  <si>
    <t>2023. 방과후아카데미 공기청정기 위탁관리(연간계약)-11월분</t>
    <phoneticPr fontId="11" type="noConversion"/>
  </si>
  <si>
    <t>2023. 방과후아카데미 급식(연간계약)-11월분</t>
    <phoneticPr fontId="11" type="noConversion"/>
  </si>
  <si>
    <t>2023. 시설관리 용역(연간계약)-11월분</t>
    <phoneticPr fontId="11" type="noConversion"/>
  </si>
  <si>
    <t>2023. 차염발생장치 위탁대행비-11월분</t>
    <phoneticPr fontId="4" type="noConversion"/>
  </si>
  <si>
    <t>Green유니버스 메타버스 콘텐츠 제작</t>
  </si>
  <si>
    <t>Green유니버스 메타버스 콘텐츠 제작</t>
    <phoneticPr fontId="4" type="noConversion"/>
  </si>
  <si>
    <t>2023.10.13.</t>
    <phoneticPr fontId="4" type="noConversion"/>
  </si>
  <si>
    <t>2023.11.30.</t>
    <phoneticPr fontId="4" type="noConversion"/>
  </si>
  <si>
    <t>이한크리에이티브 주식회사</t>
  </si>
  <si>
    <t>이한크리에이티브 주식회사</t>
    <phoneticPr fontId="4" type="noConversion"/>
  </si>
  <si>
    <t>자매결연도시 교류활동사업 홍보 책자 제작</t>
  </si>
  <si>
    <t>자매결연도시 교류활동사업 홍보 책자 제작</t>
    <phoneticPr fontId="4" type="noConversion"/>
  </si>
  <si>
    <t>2023.10.25.</t>
    <phoneticPr fontId="4" type="noConversion"/>
  </si>
  <si>
    <t>2023.11.03.</t>
    <phoneticPr fontId="4" type="noConversion"/>
  </si>
  <si>
    <t>2023.11.06.</t>
    <phoneticPr fontId="4" type="noConversion"/>
  </si>
  <si>
    <t>온디자인주식회사</t>
  </si>
  <si>
    <t>온디자인주식회사</t>
    <phoneticPr fontId="4" type="noConversion"/>
  </si>
  <si>
    <t>제11회 성남시 통(通)고구마 축제 응원영상 촬영 및 제작</t>
  </si>
  <si>
    <t>제11회 성남시 통(通)고구마 축제 응원영상 촬영 및 제작</t>
    <phoneticPr fontId="4" type="noConversion"/>
  </si>
  <si>
    <t>2023.11.02.</t>
    <phoneticPr fontId="4" type="noConversion"/>
  </si>
  <si>
    <t>2023.11.24.</t>
    <phoneticPr fontId="4" type="noConversion"/>
  </si>
  <si>
    <t>필름번</t>
  </si>
  <si>
    <t>필름번</t>
    <phoneticPr fontId="4" type="noConversion"/>
  </si>
  <si>
    <t>커넥티움 성남</t>
  </si>
  <si>
    <t>커넥티움 성남</t>
    <phoneticPr fontId="4" type="noConversion"/>
  </si>
  <si>
    <t>제11회 성남시 통(通)고구마 축제 현장 중계</t>
  </si>
  <si>
    <t>제11회 성남시 통(通)고구마 축제 현장 중계</t>
    <phoneticPr fontId="4" type="noConversion"/>
  </si>
  <si>
    <t>2023.11.07.</t>
    <phoneticPr fontId="4" type="noConversion"/>
  </si>
  <si>
    <t>2023.11.28.</t>
    <phoneticPr fontId="4" type="noConversion"/>
  </si>
  <si>
    <t>2023.11.29.</t>
    <phoneticPr fontId="4" type="noConversion"/>
  </si>
  <si>
    <t>2023년 [썸썸축제] SEASON 3(수능응원 이벤트) 응원 물품 제작</t>
  </si>
  <si>
    <t>2023년 [썸썸축제] SEASON 3(수능응원 이벤트) 응원 물품 제작</t>
    <phoneticPr fontId="4" type="noConversion"/>
  </si>
  <si>
    <t>2023.11.09.</t>
    <phoneticPr fontId="4" type="noConversion"/>
  </si>
  <si>
    <t>2023.11.14.</t>
    <phoneticPr fontId="4" type="noConversion"/>
  </si>
  <si>
    <t>완다몰</t>
  </si>
  <si>
    <t>완다몰</t>
    <phoneticPr fontId="4" type="noConversion"/>
  </si>
  <si>
    <t>제11회 성남시 통(通)고구마 축제 사회자 계약</t>
  </si>
  <si>
    <t>제11회 성남시 통(通)고구마 축제 사회자 계약</t>
    <phoneticPr fontId="4" type="noConversion"/>
  </si>
  <si>
    <t>제11회 성남시 통(通)고구마 축제 市승격 50주년 기념공연 계약</t>
  </si>
  <si>
    <t>제11회 성남시 통(通)고구마 축제 市승격 50주년 기념공연 계약</t>
    <phoneticPr fontId="4" type="noConversion"/>
  </si>
  <si>
    <t>위드 애니멀</t>
  </si>
  <si>
    <t>위드 애니멀</t>
    <phoneticPr fontId="4" type="noConversion"/>
  </si>
  <si>
    <t>엘제이댄스스쿨</t>
  </si>
  <si>
    <t>엘제이댄스스쿨</t>
    <phoneticPr fontId="4" type="noConversion"/>
  </si>
  <si>
    <t>제11회 성남시 통(通)고구마 축제 오프닝공연 계약</t>
  </si>
  <si>
    <t>제11회 성남시 통(通)고구마 축제 오프닝공연 계약</t>
    <phoneticPr fontId="4" type="noConversion"/>
  </si>
  <si>
    <t>제11회 성남시 통(通)고구마 축제 전문공연 계약</t>
  </si>
  <si>
    <t>제11회 성남시 통(通)고구마 축제 전문공연 계약</t>
    <phoneticPr fontId="4" type="noConversion"/>
  </si>
  <si>
    <t>제11회 성남시 통(通)고구마 축제 명사특강 계약</t>
  </si>
  <si>
    <t>제11회 성남시 통(通)고구마 축제 명사특강 계약</t>
    <phoneticPr fontId="4" type="noConversion"/>
  </si>
  <si>
    <t>2023.11.15.</t>
    <phoneticPr fontId="4" type="noConversion"/>
  </si>
  <si>
    <t>2023.11.16.</t>
    <phoneticPr fontId="4" type="noConversion"/>
  </si>
  <si>
    <t>2023.11.17.</t>
    <phoneticPr fontId="4" type="noConversion"/>
  </si>
  <si>
    <t>더플레이크리에이티브 주식회사</t>
  </si>
  <si>
    <t>더플레이크리에이티브 주식회사</t>
    <phoneticPr fontId="4" type="noConversion"/>
  </si>
  <si>
    <t>주식회사 아츠로</t>
  </si>
  <si>
    <t>주식회사 아츠로</t>
    <phoneticPr fontId="4" type="noConversion"/>
  </si>
  <si>
    <t>㈜분트컴퍼니</t>
  </si>
  <si>
    <t>㈜분트컴퍼니</t>
    <phoneticPr fontId="4" type="noConversion"/>
  </si>
  <si>
    <t>[새로보는 Re:view 청소년 편] 기념품 제작</t>
  </si>
  <si>
    <t>[새로보는 Re:view 청소년 편] 기념품 제작</t>
    <phoneticPr fontId="4" type="noConversion"/>
  </si>
  <si>
    <t>제11회 성남시 통(通)고구마 축제 참가자 기념품 제작</t>
  </si>
  <si>
    <t>제11회 성남시 통(通)고구마 축제 참가자 기념품 제작</t>
    <phoneticPr fontId="4" type="noConversion"/>
  </si>
  <si>
    <t>2023.11.22.</t>
    <phoneticPr fontId="4" type="noConversion"/>
  </si>
  <si>
    <t>2023.11.27.</t>
    <phoneticPr fontId="4" type="noConversion"/>
  </si>
  <si>
    <t>아이소프트</t>
  </si>
  <si>
    <t>아이소프트</t>
    <phoneticPr fontId="4" type="noConversion"/>
  </si>
  <si>
    <t>2023. 차염발생장치 위탁대행비-11월분</t>
    <phoneticPr fontId="11" type="noConversion"/>
  </si>
  <si>
    <t>-</t>
    <phoneticPr fontId="4" type="noConversion"/>
  </si>
  <si>
    <t>2023년 하반기 작업환경측정</t>
    <phoneticPr fontId="4" type="noConversion"/>
  </si>
  <si>
    <t>2023.11.02.</t>
    <phoneticPr fontId="4" type="noConversion"/>
  </si>
  <si>
    <t>2023.12.04.</t>
    <phoneticPr fontId="4" type="noConversion"/>
  </si>
  <si>
    <t>주식회사 진성환경보건센터</t>
    <phoneticPr fontId="4" type="noConversion"/>
  </si>
  <si>
    <t>성남시 중원구 도촌로12, 607호,207호(도촌동, 도촌 대덕프라자 605호,606호)</t>
    <phoneticPr fontId="4" type="noConversion"/>
  </si>
  <si>
    <t>제11회 성남시 통(通)고구마 축제 응원영상 촬영 및 제작</t>
    <phoneticPr fontId="4" type="noConversion"/>
  </si>
  <si>
    <t>2023.11.24.</t>
    <phoneticPr fontId="4" type="noConversion"/>
  </si>
  <si>
    <t>필름번</t>
    <phoneticPr fontId="4" type="noConversion"/>
  </si>
  <si>
    <t>경기도 성남시 중원구 갈마치로 302, 비동 6층 601-9호(상대원동, 성남우림라이온스밸리5차)</t>
    <phoneticPr fontId="4" type="noConversion"/>
  </si>
  <si>
    <t>제11회 성남시 통(通)고구마 축제 현장 중계</t>
    <phoneticPr fontId="4" type="noConversion"/>
  </si>
  <si>
    <t>2023년 [썸썸축제] SEASON 3(수능응원 이벤트) 응원 물품 제작</t>
    <phoneticPr fontId="4" type="noConversion"/>
  </si>
  <si>
    <t>경기도 성남시 중원구 둔촌대로190번길 2, 가동 601호(하대원동)</t>
    <phoneticPr fontId="4" type="noConversion"/>
  </si>
  <si>
    <t>2023.11.09.</t>
    <phoneticPr fontId="4" type="noConversion"/>
  </si>
  <si>
    <t>2023.11.14.</t>
    <phoneticPr fontId="4" type="noConversion"/>
  </si>
  <si>
    <t>완다몰</t>
    <phoneticPr fontId="4" type="noConversion"/>
  </si>
  <si>
    <t>경기도 성남시 수정구 논골로36번길 15, 103동 502호(양지동, 우성에비뉴)</t>
    <phoneticPr fontId="4" type="noConversion"/>
  </si>
  <si>
    <t>2023년 하반기 시설물 정기안전점검</t>
    <phoneticPr fontId="4" type="noConversion"/>
  </si>
  <si>
    <t>2023.12.11.</t>
    <phoneticPr fontId="4" type="noConversion"/>
  </si>
  <si>
    <t>시설물안전연구원 주식회사</t>
    <phoneticPr fontId="4" type="noConversion"/>
  </si>
  <si>
    <t>경기도 성남시 중원구 광명로 115(성남동, 동부주택브리앙뜨205,206호)</t>
    <phoneticPr fontId="4" type="noConversion"/>
  </si>
  <si>
    <t>경기도 성남시 분당구 판교역로192번길 16, 8층 806호(삼평동, 판교타워)</t>
    <phoneticPr fontId="4" type="noConversion"/>
  </si>
  <si>
    <t>엘제이댄스스쿨</t>
    <phoneticPr fontId="4" type="noConversion"/>
  </si>
  <si>
    <t>경기도 성남시 분당구 황새울로342번길 21, 4층(서현동, 대장빌딩)</t>
    <phoneticPr fontId="4" type="noConversion"/>
  </si>
  <si>
    <t>수련관 홍보물품 구입</t>
    <phoneticPr fontId="4" type="noConversion"/>
  </si>
  <si>
    <t>2023.12.14.</t>
    <phoneticPr fontId="4" type="noConversion"/>
  </si>
  <si>
    <t>아이싹(ISOX)</t>
    <phoneticPr fontId="4" type="noConversion"/>
  </si>
  <si>
    <t>경기도 성남시 중원구 갈마치로 234, 2층 214호(상대원동, SK지식산업센터)</t>
    <phoneticPr fontId="4" type="noConversion"/>
  </si>
  <si>
    <t>제11회 성남시 통(通)고구마 축제 오프닝공연 계약</t>
    <phoneticPr fontId="4" type="noConversion"/>
  </si>
  <si>
    <t>2023.11.15.</t>
    <phoneticPr fontId="4" type="noConversion"/>
  </si>
  <si>
    <t>2023.11.29.</t>
    <phoneticPr fontId="4" type="noConversion"/>
  </si>
  <si>
    <t>더플레이크리에이티브 주식회사</t>
    <phoneticPr fontId="4" type="noConversion"/>
  </si>
  <si>
    <t>2023.11.06.~2023.12.04.</t>
    <phoneticPr fontId="4" type="noConversion"/>
  </si>
  <si>
    <t>2023.11.06.~2023.11.24.</t>
    <phoneticPr fontId="4" type="noConversion"/>
  </si>
  <si>
    <t>2023.11.28.~2023.11.29.</t>
    <phoneticPr fontId="4" type="noConversion"/>
  </si>
  <si>
    <t>2023.11.09.~2023.11.14.</t>
    <phoneticPr fontId="4" type="noConversion"/>
  </si>
  <si>
    <t>2023.11.14.~2023.12.11.</t>
    <phoneticPr fontId="4" type="noConversion"/>
  </si>
  <si>
    <t>2023.11.14.~2023.12.14.</t>
    <phoneticPr fontId="4" type="noConversion"/>
  </si>
  <si>
    <t>서울시 영등포구 국회대로28길 17, 4층 4553호(당산동3가, 한얼빌딩)</t>
    <phoneticPr fontId="4" type="noConversion"/>
  </si>
  <si>
    <t>제11회 성남시 통(通)고구마 축제 전문공연 계약</t>
    <phoneticPr fontId="4" type="noConversion"/>
  </si>
  <si>
    <t>2023.11.16.</t>
    <phoneticPr fontId="4" type="noConversion"/>
  </si>
  <si>
    <t>주식회사 아츠로</t>
    <phoneticPr fontId="4" type="noConversion"/>
  </si>
  <si>
    <t>서울시 성북구 보문로 91, 3층(보문동5가, 외2필지)</t>
  </si>
  <si>
    <t>제11회 성남시 통(通)고구마 축제 명사특강 계약</t>
    <phoneticPr fontId="4" type="noConversion"/>
  </si>
  <si>
    <t>2023.11.17.</t>
    <phoneticPr fontId="4" type="noConversion"/>
  </si>
  <si>
    <t>㈜분트컴퍼니</t>
    <phoneticPr fontId="4" type="noConversion"/>
  </si>
  <si>
    <t>서울시 강남구 학동로48길 17, 302호(논현동, 정빌딩)</t>
    <phoneticPr fontId="4" type="noConversion"/>
  </si>
  <si>
    <t>2023년 중원청소년수련관 기계설비(난방) 성능점검 용역</t>
    <phoneticPr fontId="4" type="noConversion"/>
  </si>
  <si>
    <t>2023.11.21.</t>
    <phoneticPr fontId="4" type="noConversion"/>
  </si>
  <si>
    <t>2023.11.23.~2023.12.15.</t>
    <phoneticPr fontId="4" type="noConversion"/>
  </si>
  <si>
    <t>2023.12.15.</t>
    <phoneticPr fontId="4" type="noConversion"/>
  </si>
  <si>
    <t>㈜동성엠앤이</t>
    <phoneticPr fontId="4" type="noConversion"/>
  </si>
  <si>
    <t>경기도 성남시 중원구 양현로411, 514호(여수동, 씨티오피스타워)</t>
    <phoneticPr fontId="4" type="noConversion"/>
  </si>
  <si>
    <t>배수로 안전펜스 설치공사</t>
    <phoneticPr fontId="4" type="noConversion"/>
  </si>
  <si>
    <t>2023.11.22.</t>
    <phoneticPr fontId="4" type="noConversion"/>
  </si>
  <si>
    <t>2023.11.22.~2023.11.27.</t>
    <phoneticPr fontId="4" type="noConversion"/>
  </si>
  <si>
    <t>2023.11.27.</t>
    <phoneticPr fontId="4" type="noConversion"/>
  </si>
  <si>
    <t>2023.11.274.~2023.12.15.</t>
    <phoneticPr fontId="4" type="noConversion"/>
  </si>
  <si>
    <t>주식회사 집텍</t>
    <phoneticPr fontId="4" type="noConversion"/>
  </si>
  <si>
    <t>경기도 성남시 중원구 광명로342번길 2(금광동, 2층)</t>
    <phoneticPr fontId="4" type="noConversion"/>
  </si>
  <si>
    <t>[새로보는 Re:view 청소년 편] 기념품 제작</t>
    <phoneticPr fontId="4" type="noConversion"/>
  </si>
  <si>
    <t>아이소프트</t>
    <phoneticPr fontId="4" type="noConversion"/>
  </si>
  <si>
    <t>2023.11.30.</t>
    <phoneticPr fontId="4" type="noConversion"/>
  </si>
  <si>
    <t>2023.11.22.~2023.11.30.</t>
    <phoneticPr fontId="4" type="noConversion"/>
  </si>
  <si>
    <t>제11회 성남시 통(通)고구마 축제 참가자 기념품 제작</t>
    <phoneticPr fontId="4" type="noConversion"/>
  </si>
  <si>
    <t>경기도 성남시 분당구 내정로 94, 202호(정자동, 한솔7단지상가)</t>
    <phoneticPr fontId="4" type="noConversion"/>
  </si>
  <si>
    <t>영상정보처리기기(CCTV)보수 공사</t>
    <phoneticPr fontId="4" type="noConversion"/>
  </si>
  <si>
    <t>2023.12.04.~2023.12.08.</t>
    <phoneticPr fontId="4" type="noConversion"/>
  </si>
  <si>
    <t>2023.12.08.</t>
    <phoneticPr fontId="4" type="noConversion"/>
  </si>
  <si>
    <t>LG대양정보통신</t>
    <phoneticPr fontId="4" type="noConversion"/>
  </si>
  <si>
    <t>경기도 성남시 중원구 둔촌대로 287, 2층 202호 기웅빌딩(하대원동, 하대원 근생)</t>
    <phoneticPr fontId="4" type="noConversion"/>
  </si>
  <si>
    <t>주차 차단기 설치공사</t>
    <phoneticPr fontId="4" type="noConversion"/>
  </si>
  <si>
    <t>2023.11.30.~2023.12.05.</t>
    <phoneticPr fontId="4" type="noConversion"/>
  </si>
  <si>
    <t>2023.12.05.</t>
    <phoneticPr fontId="4" type="noConversion"/>
  </si>
  <si>
    <t>오제이공구박사</t>
    <phoneticPr fontId="4" type="noConversion"/>
  </si>
  <si>
    <t>경기도 남양주시 화도읍 수레로1233번길 34, 101동 502호(화도센트럴우방아이유쉘)</t>
    <phoneticPr fontId="4" type="noConversion"/>
  </si>
  <si>
    <t>공연장 바닥 카페트 세척 및 마루 코팅</t>
    <phoneticPr fontId="4" type="noConversion"/>
  </si>
  <si>
    <t>2023.11.30.~2023.12.06.</t>
    <phoneticPr fontId="4" type="noConversion"/>
  </si>
  <si>
    <t>2023.12.06.</t>
    <phoneticPr fontId="4" type="noConversion"/>
  </si>
  <si>
    <t>대찬크린</t>
    <phoneticPr fontId="4" type="noConversion"/>
  </si>
  <si>
    <t>경기도 성남시 수정구 수정로 118, 301호 일부(수진동, 나눔빌딩)</t>
    <phoneticPr fontId="4" type="noConversion"/>
  </si>
  <si>
    <t>주식회사 진성환경보건센터</t>
    <phoneticPr fontId="4" type="noConversion"/>
  </si>
  <si>
    <t>이의준</t>
    <phoneticPr fontId="4" type="noConversion"/>
  </si>
  <si>
    <t>김태민</t>
    <phoneticPr fontId="4" type="noConversion"/>
  </si>
  <si>
    <t>성남아트센터</t>
    <phoneticPr fontId="4" type="noConversion"/>
  </si>
  <si>
    <t>강인성</t>
    <phoneticPr fontId="4" type="noConversion"/>
  </si>
  <si>
    <t>임채영</t>
    <phoneticPr fontId="4" type="noConversion"/>
  </si>
  <si>
    <t>2023년 하반기 시설물 정기안전점검</t>
    <phoneticPr fontId="4" type="noConversion"/>
  </si>
  <si>
    <t>2023.11.14.~2023.12.11.</t>
    <phoneticPr fontId="4" type="noConversion"/>
  </si>
  <si>
    <t>시설물안전연구원 주식회사</t>
    <phoneticPr fontId="4" type="noConversion"/>
  </si>
  <si>
    <t>최명란</t>
    <phoneticPr fontId="4" type="noConversion"/>
  </si>
  <si>
    <t>경기도 성남시 중원구 광명로 115(성남동, 동부주택브리앙뜨205,206호)</t>
    <phoneticPr fontId="4" type="noConversion"/>
  </si>
  <si>
    <t>2023.11.14.~2023.11.29.</t>
    <phoneticPr fontId="4" type="noConversion"/>
  </si>
  <si>
    <t>고영두</t>
    <phoneticPr fontId="4" type="noConversion"/>
  </si>
  <si>
    <t>이상길</t>
    <phoneticPr fontId="4" type="noConversion"/>
  </si>
  <si>
    <t>수련관 홍보물품 구입</t>
    <phoneticPr fontId="4" type="noConversion"/>
  </si>
  <si>
    <t>2023.11.14.~2023.12.14.</t>
    <phoneticPr fontId="4" type="noConversion"/>
  </si>
  <si>
    <t>경기도 성남시 중원구 갈마치로 234, 2층 214호(상대원동, SK지식산업센터)</t>
    <phoneticPr fontId="4" type="noConversion"/>
  </si>
  <si>
    <t>최규형</t>
    <phoneticPr fontId="4" type="noConversion"/>
  </si>
  <si>
    <t>서울시 영등포구 국회대로28길 17, 4층 4553호(당산동3가, 한얼빌딩)</t>
    <phoneticPr fontId="4" type="noConversion"/>
  </si>
  <si>
    <t>정지호</t>
    <phoneticPr fontId="4" type="noConversion"/>
  </si>
  <si>
    <t>2023년 중원청소년수련관 기계설비(난방) 성능점검 용역</t>
    <phoneticPr fontId="4" type="noConversion"/>
  </si>
  <si>
    <t>2023.11.21.</t>
    <phoneticPr fontId="4" type="noConversion"/>
  </si>
  <si>
    <t>2023.11.23.~2023.12.15.</t>
    <phoneticPr fontId="4" type="noConversion"/>
  </si>
  <si>
    <t>이동명</t>
    <phoneticPr fontId="4" type="noConversion"/>
  </si>
  <si>
    <t>서울시 성북구 보문로 91, 3층(보문동5가, 외2필지)</t>
    <phoneticPr fontId="4" type="noConversion"/>
  </si>
  <si>
    <t>박민욱</t>
    <phoneticPr fontId="4" type="noConversion"/>
  </si>
  <si>
    <t>서울시 강남구 학동로48길 17, 302호(논현동, 정빌딩)</t>
    <phoneticPr fontId="4" type="noConversion"/>
  </si>
  <si>
    <t>경기도 성남시 중원구 양현로411, 514호(여수동, 씨티오피스타워)</t>
    <phoneticPr fontId="4" type="noConversion"/>
  </si>
  <si>
    <t>서준석</t>
    <phoneticPr fontId="4" type="noConversion"/>
  </si>
  <si>
    <t>배수로 안전펜스 설치공사</t>
    <phoneticPr fontId="4" type="noConversion"/>
  </si>
  <si>
    <t>2023.11.27.~2023.12.15.</t>
    <phoneticPr fontId="4" type="noConversion"/>
  </si>
  <si>
    <t>경기도 성남시 중원구 광명로342번길 2(금광동, 2층)</t>
    <phoneticPr fontId="4" type="noConversion"/>
  </si>
  <si>
    <t>염경학</t>
    <phoneticPr fontId="4" type="noConversion"/>
  </si>
  <si>
    <t>김계선</t>
    <phoneticPr fontId="4" type="noConversion"/>
  </si>
  <si>
    <t>경기도 성남시 분당구 내정로 94, 202호(정자동, 한솔7단지상가)</t>
    <phoneticPr fontId="4" type="noConversion"/>
  </si>
  <si>
    <t>영상정보처리기기(CCTV)보수 공사</t>
    <phoneticPr fontId="4" type="noConversion"/>
  </si>
  <si>
    <t>20203.12.04.~2023.12.08.</t>
    <phoneticPr fontId="4" type="noConversion"/>
  </si>
  <si>
    <t>김인호</t>
    <phoneticPr fontId="4" type="noConversion"/>
  </si>
  <si>
    <t>경기도 성남시 중원구 둔촌대로 287, 2층 202호 기웅빌딩(하대원동, 하대원 근생)</t>
    <phoneticPr fontId="4" type="noConversion"/>
  </si>
  <si>
    <t>주차 차단기 설치공사</t>
    <phoneticPr fontId="4" type="noConversion"/>
  </si>
  <si>
    <t>2023.12.04.~2023.12.05.</t>
    <phoneticPr fontId="4" type="noConversion"/>
  </si>
  <si>
    <t>신인복</t>
    <phoneticPr fontId="4" type="noConversion"/>
  </si>
  <si>
    <t>경기도 남양주시 화도읍 수레로1233번길 34, 101동 502호(화도센트럴우방아이유쉘)</t>
    <phoneticPr fontId="4" type="noConversion"/>
  </si>
  <si>
    <t>공연장 바닥 카페트 세척 및 마루 코팅</t>
    <phoneticPr fontId="4" type="noConversion"/>
  </si>
  <si>
    <t>2023.12.05.~2023.12.06.</t>
    <phoneticPr fontId="4" type="noConversion"/>
  </si>
  <si>
    <t>박윤보</t>
    <phoneticPr fontId="4" type="noConversion"/>
  </si>
  <si>
    <t>경기도 성남시 수정구 수정로 118, 301호 일부(수진동, 나눔빌딩)</t>
    <phoneticPr fontId="4" type="noConversion"/>
  </si>
  <si>
    <t>2023.11.22.~2023.11.27.</t>
    <phoneticPr fontId="4" type="noConversion"/>
  </si>
  <si>
    <t>청소/위생용품 구입</t>
    <phoneticPr fontId="4" type="noConversion"/>
  </si>
  <si>
    <t>수의</t>
    <phoneticPr fontId="4" type="noConversion"/>
  </si>
  <si>
    <t>이지컵 2400매</t>
    <phoneticPr fontId="4" type="noConversion"/>
  </si>
  <si>
    <t>ea</t>
    <phoneticPr fontId="4" type="noConversion"/>
  </si>
  <si>
    <t>배영현</t>
    <phoneticPr fontId="4" type="noConversion"/>
  </si>
  <si>
    <t>729-9311</t>
    <phoneticPr fontId="4" type="noConversion"/>
  </si>
  <si>
    <t>2023년</t>
    <phoneticPr fontId="4" type="noConversion"/>
  </si>
  <si>
    <t>12월</t>
    <phoneticPr fontId="4" type="noConversion"/>
  </si>
  <si>
    <t>주차 차단기설치공사</t>
    <phoneticPr fontId="4" type="noConversion"/>
  </si>
  <si>
    <t>영상정보처리기기(cctv)보수공사 실시</t>
    <phoneticPr fontId="4" type="noConversion"/>
  </si>
  <si>
    <t>중원청소년수련관</t>
    <phoneticPr fontId="4" type="noConversion"/>
  </si>
  <si>
    <t>배영현</t>
    <phoneticPr fontId="4" type="noConversion"/>
  </si>
  <si>
    <t>729-9311</t>
    <phoneticPr fontId="4" type="noConversion"/>
  </si>
  <si>
    <t>수영장 하부 PIT층 배관지지대 보수공사</t>
    <phoneticPr fontId="4" type="noConversion"/>
  </si>
  <si>
    <t>기계설비</t>
    <phoneticPr fontId="4" type="noConversion"/>
  </si>
  <si>
    <t>김용호</t>
    <phoneticPr fontId="4" type="noConversion"/>
  </si>
  <si>
    <t>729-9318</t>
    <phoneticPr fontId="4" type="noConversion"/>
  </si>
  <si>
    <t>2024년 사무용복합기 임대</t>
    <phoneticPr fontId="4" type="noConversion"/>
  </si>
  <si>
    <t>수의총액</t>
    <phoneticPr fontId="4" type="noConversion"/>
  </si>
  <si>
    <t>이상욱</t>
  </si>
  <si>
    <t>729-9316</t>
  </si>
  <si>
    <t>2024년 환경위생(공기청정기) 위탁관리</t>
    <phoneticPr fontId="4" type="noConversion"/>
  </si>
  <si>
    <t>2024년 환경위생(정수기, 비데, 공기청정기) 위탁관리</t>
    <phoneticPr fontId="4" type="noConversion"/>
  </si>
  <si>
    <t>2024년 무인경비시스템 위탁관리</t>
    <phoneticPr fontId="4" type="noConversion"/>
  </si>
  <si>
    <t>2024년 차염발생장치 렌탈 운영</t>
    <phoneticPr fontId="4" type="noConversion"/>
  </si>
  <si>
    <t>김용호</t>
    <phoneticPr fontId="4" type="noConversion"/>
  </si>
  <si>
    <t>729-9318</t>
    <phoneticPr fontId="4" type="noConversion"/>
  </si>
  <si>
    <t>2024년 방역·소독 위탁 운영</t>
    <phoneticPr fontId="4" type="noConversion"/>
  </si>
  <si>
    <t>2023년</t>
    <phoneticPr fontId="4" type="noConversion"/>
  </si>
  <si>
    <t>12월</t>
    <phoneticPr fontId="4" type="noConversion"/>
  </si>
  <si>
    <t>2024.상반기(1~6월) 프로그램 안내지 제작</t>
    <phoneticPr fontId="4" type="noConversion"/>
  </si>
  <si>
    <t>수의</t>
    <phoneticPr fontId="4" type="noConversion"/>
  </si>
  <si>
    <t>210mm*297mm</t>
    <phoneticPr fontId="4" type="noConversion"/>
  </si>
  <si>
    <t>부</t>
    <phoneticPr fontId="4" type="noConversion"/>
  </si>
  <si>
    <t>김광순</t>
    <phoneticPr fontId="4" type="noConversion"/>
  </si>
  <si>
    <t>729-9352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</si>
</sst>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#,##0_);[Red]\(#,##0\)"/>
    <numFmt numFmtId="182" formatCode="0_);[Red]\(0\)"/>
    <numFmt numFmtId="183" formatCode="0.000_);[Red]\(0.000\)"/>
  </numFmts>
  <fonts count="3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59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10">
    <xf numFmtId="0" fontId="0" fillId="0" borderId="0" xfId="0"/>
    <xf numFmtId="0" fontId="0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0" fillId="4" borderId="0" xfId="0" applyFill="1"/>
    <xf numFmtId="0" fontId="0" fillId="4" borderId="0" xfId="0" applyNumberFormat="1" applyFont="1" applyFill="1" applyBorder="1" applyAlignment="1" applyProtection="1"/>
    <xf numFmtId="0" fontId="8" fillId="4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4" borderId="0" xfId="0" applyFont="1" applyFill="1"/>
    <xf numFmtId="41" fontId="0" fillId="0" borderId="0" xfId="0" applyNumberFormat="1" applyFont="1" applyFill="1" applyBorder="1" applyAlignment="1" applyProtection="1"/>
    <xf numFmtId="0" fontId="0" fillId="0" borderId="0" xfId="0" applyFont="1"/>
    <xf numFmtId="0" fontId="12" fillId="0" borderId="0" xfId="0" applyFont="1" applyBorder="1" applyAlignment="1">
      <alignment horizontal="centerContinuous" vertical="center"/>
    </xf>
    <xf numFmtId="0" fontId="12" fillId="0" borderId="0" xfId="0" applyNumberFormat="1" applyFont="1" applyBorder="1" applyAlignment="1">
      <alignment horizontal="centerContinuous" vertical="center"/>
    </xf>
    <xf numFmtId="0" fontId="13" fillId="0" borderId="0" xfId="0" applyFont="1"/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right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3" xfId="0" applyNumberFormat="1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 wrapText="1"/>
    </xf>
    <xf numFmtId="0" fontId="16" fillId="0" borderId="0" xfId="0" applyFont="1" applyFill="1" applyBorder="1"/>
    <xf numFmtId="0" fontId="17" fillId="4" borderId="6" xfId="0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NumberFormat="1" applyFont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6" fillId="0" borderId="0" xfId="0" applyFont="1" applyAlignment="1">
      <alignment horizontal="center" vertical="center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19" fillId="0" borderId="0" xfId="0" applyNumberFormat="1" applyFont="1" applyFill="1" applyBorder="1" applyAlignment="1" applyProtection="1">
      <alignment horizontal="left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20" fillId="4" borderId="0" xfId="0" applyFont="1" applyFill="1"/>
    <xf numFmtId="0" fontId="24" fillId="4" borderId="0" xfId="0" applyNumberFormat="1" applyFont="1" applyFill="1" applyBorder="1" applyAlignment="1" applyProtection="1">
      <alignment horizontal="left" vertical="center"/>
    </xf>
    <xf numFmtId="0" fontId="19" fillId="4" borderId="0" xfId="0" applyNumberFormat="1" applyFont="1" applyFill="1" applyBorder="1" applyAlignment="1" applyProtection="1">
      <alignment horizontal="center" vertical="center"/>
    </xf>
    <xf numFmtId="0" fontId="25" fillId="4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right" vertical="center"/>
    </xf>
    <xf numFmtId="177" fontId="28" fillId="0" borderId="58" xfId="0" applyNumberFormat="1" applyFont="1" applyFill="1" applyBorder="1" applyAlignment="1">
      <alignment horizontal="center" vertical="center" wrapText="1"/>
    </xf>
    <xf numFmtId="0" fontId="21" fillId="0" borderId="57" xfId="0" applyFont="1" applyFill="1" applyBorder="1" applyAlignment="1">
      <alignment horizontal="left" vertical="center" shrinkToFit="1"/>
    </xf>
    <xf numFmtId="0" fontId="21" fillId="0" borderId="1" xfId="0" applyFont="1" applyFill="1" applyBorder="1" applyAlignment="1">
      <alignment horizontal="center" vertical="center"/>
    </xf>
    <xf numFmtId="41" fontId="21" fillId="0" borderId="1" xfId="1" applyFont="1" applyFill="1" applyBorder="1" applyAlignment="1">
      <alignment vertical="center"/>
    </xf>
    <xf numFmtId="0" fontId="21" fillId="0" borderId="57" xfId="0" applyFont="1" applyFill="1" applyBorder="1" applyAlignment="1">
      <alignment vertical="center" shrinkToFit="1"/>
    </xf>
    <xf numFmtId="0" fontId="21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 shrinkToFit="1"/>
    </xf>
    <xf numFmtId="41" fontId="21" fillId="4" borderId="1" xfId="1" applyFont="1" applyFill="1" applyBorder="1" applyAlignment="1">
      <alignment vertical="center"/>
    </xf>
    <xf numFmtId="0" fontId="21" fillId="4" borderId="1" xfId="0" applyFont="1" applyFill="1" applyBorder="1" applyAlignment="1">
      <alignment vertical="center" shrinkToFit="1"/>
    </xf>
    <xf numFmtId="180" fontId="17" fillId="0" borderId="27" xfId="0" applyNumberFormat="1" applyFont="1" applyFill="1" applyBorder="1" applyAlignment="1">
      <alignment horizontal="center" vertical="center" shrinkToFit="1"/>
    </xf>
    <xf numFmtId="179" fontId="17" fillId="4" borderId="6" xfId="0" applyNumberFormat="1" applyFont="1" applyFill="1" applyBorder="1" applyAlignment="1">
      <alignment horizontal="center" vertical="center" shrinkToFit="1"/>
    </xf>
    <xf numFmtId="0" fontId="17" fillId="0" borderId="6" xfId="0" applyNumberFormat="1" applyFont="1" applyFill="1" applyBorder="1" applyAlignment="1">
      <alignment horizontal="left" vertical="center" shrinkToFit="1"/>
    </xf>
    <xf numFmtId="0" fontId="17" fillId="0" borderId="6" xfId="0" quotePrefix="1" applyFont="1" applyFill="1" applyBorder="1" applyAlignment="1">
      <alignment horizontal="center" vertical="center" shrinkToFit="1"/>
    </xf>
    <xf numFmtId="41" fontId="17" fillId="4" borderId="6" xfId="258" applyFont="1" applyFill="1" applyBorder="1" applyAlignment="1">
      <alignment horizontal="center" vertical="center" shrinkToFit="1"/>
    </xf>
    <xf numFmtId="0" fontId="17" fillId="0" borderId="20" xfId="0" applyFont="1" applyFill="1" applyBorder="1" applyAlignment="1">
      <alignment horizontal="center" vertical="center" shrinkToFit="1"/>
    </xf>
    <xf numFmtId="0" fontId="16" fillId="3" borderId="31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 wrapText="1"/>
    </xf>
    <xf numFmtId="0" fontId="16" fillId="3" borderId="32" xfId="0" applyNumberFormat="1" applyFont="1" applyFill="1" applyBorder="1" applyAlignment="1">
      <alignment horizontal="center" vertical="center"/>
    </xf>
    <xf numFmtId="183" fontId="16" fillId="3" borderId="32" xfId="0" applyNumberFormat="1" applyFont="1" applyFill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 shrinkToFit="1"/>
    </xf>
    <xf numFmtId="0" fontId="21" fillId="0" borderId="59" xfId="0" applyNumberFormat="1" applyFont="1" applyFill="1" applyBorder="1" applyAlignment="1" applyProtection="1">
      <alignment horizontal="center" vertical="center"/>
    </xf>
    <xf numFmtId="0" fontId="21" fillId="0" borderId="56" xfId="0" applyFont="1" applyBorder="1" applyAlignment="1">
      <alignment horizontal="left" vertical="center" wrapText="1"/>
    </xf>
    <xf numFmtId="0" fontId="21" fillId="0" borderId="56" xfId="0" quotePrefix="1" applyFont="1" applyBorder="1" applyAlignment="1" applyProtection="1">
      <alignment horizontal="center" vertical="center" wrapText="1"/>
    </xf>
    <xf numFmtId="0" fontId="21" fillId="0" borderId="56" xfId="0" quotePrefix="1" applyNumberFormat="1" applyFont="1" applyFill="1" applyBorder="1" applyAlignment="1" applyProtection="1">
      <alignment horizontal="center" vertical="center"/>
    </xf>
    <xf numFmtId="176" fontId="23" fillId="0" borderId="56" xfId="0" applyNumberFormat="1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1" fillId="0" borderId="56" xfId="0" applyFont="1" applyBorder="1" applyAlignment="1" applyProtection="1">
      <alignment horizontal="center" vertical="center" wrapText="1"/>
    </xf>
    <xf numFmtId="0" fontId="21" fillId="0" borderId="56" xfId="0" applyFont="1" applyBorder="1" applyAlignment="1" applyProtection="1">
      <alignment horizontal="center" vertical="center"/>
    </xf>
    <xf numFmtId="0" fontId="21" fillId="0" borderId="60" xfId="0" applyNumberFormat="1" applyFont="1" applyFill="1" applyBorder="1" applyAlignment="1" applyProtection="1">
      <alignment horizontal="center"/>
    </xf>
    <xf numFmtId="0" fontId="22" fillId="2" borderId="31" xfId="0" applyNumberFormat="1" applyFont="1" applyFill="1" applyBorder="1" applyAlignment="1" applyProtection="1">
      <alignment horizontal="center" vertical="center"/>
    </xf>
    <xf numFmtId="49" fontId="22" fillId="2" borderId="32" xfId="0" applyNumberFormat="1" applyFont="1" applyFill="1" applyBorder="1" applyAlignment="1" applyProtection="1">
      <alignment horizontal="center" vertical="center"/>
    </xf>
    <xf numFmtId="49" fontId="22" fillId="2" borderId="33" xfId="0" applyNumberFormat="1" applyFont="1" applyFill="1" applyBorder="1" applyAlignment="1" applyProtection="1">
      <alignment horizontal="center" vertical="center"/>
    </xf>
    <xf numFmtId="0" fontId="21" fillId="0" borderId="56" xfId="0" quotePrefix="1" applyNumberFormat="1" applyFont="1" applyFill="1" applyBorder="1" applyAlignment="1" applyProtection="1">
      <alignment horizontal="center" vertical="center" shrinkToFit="1"/>
    </xf>
    <xf numFmtId="0" fontId="21" fillId="0" borderId="60" xfId="0" applyNumberFormat="1" applyFont="1" applyFill="1" applyBorder="1" applyAlignment="1" applyProtection="1">
      <alignment horizontal="center" vertical="center" wrapText="1" shrinkToFit="1"/>
    </xf>
    <xf numFmtId="49" fontId="21" fillId="2" borderId="31" xfId="0" applyNumberFormat="1" applyFont="1" applyFill="1" applyBorder="1" applyAlignment="1" applyProtection="1">
      <alignment horizontal="center" vertical="center"/>
    </xf>
    <xf numFmtId="49" fontId="21" fillId="2" borderId="32" xfId="0" applyNumberFormat="1" applyFont="1" applyFill="1" applyBorder="1" applyAlignment="1" applyProtection="1">
      <alignment horizontal="center" vertical="center"/>
    </xf>
    <xf numFmtId="49" fontId="21" fillId="2" borderId="32" xfId="0" applyNumberFormat="1" applyFont="1" applyFill="1" applyBorder="1" applyAlignment="1" applyProtection="1">
      <alignment horizontal="center" vertical="center" wrapText="1"/>
    </xf>
    <xf numFmtId="49" fontId="21" fillId="2" borderId="33" xfId="0" applyNumberFormat="1" applyFont="1" applyFill="1" applyBorder="1" applyAlignment="1" applyProtection="1">
      <alignment horizontal="center" vertical="center"/>
    </xf>
    <xf numFmtId="0" fontId="29" fillId="2" borderId="11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3" fontId="30" fillId="0" borderId="2" xfId="0" applyNumberFormat="1" applyFont="1" applyBorder="1" applyAlignment="1">
      <alignment horizontal="right" vertical="center" shrinkToFit="1"/>
    </xf>
    <xf numFmtId="0" fontId="29" fillId="2" borderId="2" xfId="0" applyFont="1" applyFill="1" applyBorder="1" applyAlignment="1">
      <alignment horizontal="center" vertical="center" shrinkToFit="1"/>
    </xf>
    <xf numFmtId="3" fontId="30" fillId="0" borderId="16" xfId="0" applyNumberFormat="1" applyFont="1" applyBorder="1" applyAlignment="1">
      <alignment horizontal="right" vertical="center" shrinkToFit="1"/>
    </xf>
    <xf numFmtId="9" fontId="30" fillId="0" borderId="2" xfId="0" applyNumberFormat="1" applyFont="1" applyBorder="1" applyAlignment="1">
      <alignment horizontal="center" vertical="center" shrinkToFit="1"/>
    </xf>
    <xf numFmtId="14" fontId="30" fillId="0" borderId="2" xfId="0" applyNumberFormat="1" applyFont="1" applyBorder="1" applyAlignment="1">
      <alignment horizontal="center" vertical="center" shrinkToFit="1"/>
    </xf>
    <xf numFmtId="0" fontId="31" fillId="2" borderId="2" xfId="0" applyFont="1" applyFill="1" applyBorder="1" applyAlignment="1">
      <alignment horizontal="center" vertical="center" shrinkToFit="1"/>
    </xf>
    <xf numFmtId="0" fontId="30" fillId="0" borderId="16" xfId="0" applyFont="1" applyBorder="1" applyAlignment="1">
      <alignment horizontal="center" vertical="center" shrinkToFit="1"/>
    </xf>
    <xf numFmtId="0" fontId="32" fillId="0" borderId="2" xfId="0" applyFont="1" applyBorder="1" applyAlignment="1">
      <alignment horizontal="center" vertical="center" shrinkToFit="1"/>
    </xf>
    <xf numFmtId="0" fontId="32" fillId="0" borderId="16" xfId="0" applyFont="1" applyBorder="1" applyAlignment="1">
      <alignment horizontal="center" vertical="center" shrinkToFit="1"/>
    </xf>
    <xf numFmtId="0" fontId="29" fillId="2" borderId="18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shrinkToFit="1"/>
    </xf>
    <xf numFmtId="0" fontId="31" fillId="2" borderId="18" xfId="0" applyFont="1" applyFill="1" applyBorder="1" applyAlignment="1">
      <alignment horizontal="center" vertical="center" shrinkToFit="1"/>
    </xf>
    <xf numFmtId="3" fontId="32" fillId="0" borderId="2" xfId="0" applyNumberFormat="1" applyFont="1" applyBorder="1" applyAlignment="1">
      <alignment horizontal="right" vertical="center" shrinkToFit="1"/>
    </xf>
    <xf numFmtId="3" fontId="32" fillId="0" borderId="16" xfId="0" applyNumberFormat="1" applyFont="1" applyBorder="1" applyAlignment="1">
      <alignment horizontal="right" vertical="center" shrinkToFit="1"/>
    </xf>
    <xf numFmtId="9" fontId="32" fillId="0" borderId="2" xfId="0" applyNumberFormat="1" applyFont="1" applyBorder="1" applyAlignment="1">
      <alignment horizontal="center" vertical="center" shrinkToFit="1"/>
    </xf>
    <xf numFmtId="14" fontId="32" fillId="0" borderId="2" xfId="0" applyNumberFormat="1" applyFont="1" applyBorder="1" applyAlignment="1">
      <alignment horizontal="center" vertical="center" shrinkToFit="1"/>
    </xf>
    <xf numFmtId="0" fontId="31" fillId="2" borderId="11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center" vertical="center" wrapText="1"/>
    </xf>
    <xf numFmtId="0" fontId="34" fillId="2" borderId="34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35" fillId="2" borderId="39" xfId="0" applyFont="1" applyFill="1" applyBorder="1" applyAlignment="1">
      <alignment horizontal="center" vertical="center" wrapText="1"/>
    </xf>
    <xf numFmtId="0" fontId="34" fillId="2" borderId="47" xfId="0" applyFont="1" applyFill="1" applyBorder="1" applyAlignment="1">
      <alignment horizontal="center" vertical="center" wrapText="1"/>
    </xf>
    <xf numFmtId="0" fontId="34" fillId="2" borderId="49" xfId="0" applyFont="1" applyFill="1" applyBorder="1" applyAlignment="1">
      <alignment horizontal="center" vertical="center" wrapText="1"/>
    </xf>
    <xf numFmtId="0" fontId="34" fillId="2" borderId="42" xfId="0" applyFont="1" applyFill="1" applyBorder="1" applyAlignment="1">
      <alignment horizontal="center" vertical="center" wrapText="1"/>
    </xf>
    <xf numFmtId="0" fontId="34" fillId="2" borderId="38" xfId="0" applyFont="1" applyFill="1" applyBorder="1" applyAlignment="1">
      <alignment horizontal="center" vertical="center" wrapText="1"/>
    </xf>
    <xf numFmtId="0" fontId="26" fillId="4" borderId="0" xfId="0" applyNumberFormat="1" applyFont="1" applyFill="1" applyBorder="1" applyAlignment="1" applyProtection="1">
      <alignment horizontal="center" vertical="center"/>
    </xf>
    <xf numFmtId="0" fontId="32" fillId="0" borderId="19" xfId="0" applyFont="1" applyBorder="1" applyAlignment="1">
      <alignment horizontal="center" vertical="center" shrinkToFit="1"/>
    </xf>
    <xf numFmtId="178" fontId="21" fillId="2" borderId="63" xfId="0" applyNumberFormat="1" applyFont="1" applyFill="1" applyBorder="1" applyAlignment="1" applyProtection="1">
      <alignment horizontal="center" vertical="center"/>
    </xf>
    <xf numFmtId="177" fontId="22" fillId="0" borderId="56" xfId="0" applyNumberFormat="1" applyFont="1" applyBorder="1" applyAlignment="1">
      <alignment horizontal="center" vertical="center" shrinkToFit="1"/>
    </xf>
    <xf numFmtId="41" fontId="23" fillId="0" borderId="56" xfId="1" applyFont="1" applyBorder="1" applyAlignment="1" applyProtection="1">
      <alignment horizontal="center" vertical="center"/>
    </xf>
    <xf numFmtId="0" fontId="23" fillId="0" borderId="56" xfId="0" applyFont="1" applyBorder="1" applyAlignment="1" applyProtection="1">
      <alignment horizontal="center" vertical="center" wrapText="1"/>
    </xf>
    <xf numFmtId="177" fontId="22" fillId="0" borderId="6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/>
    <xf numFmtId="0" fontId="34" fillId="2" borderId="42" xfId="0" applyFont="1" applyFill="1" applyBorder="1" applyAlignment="1">
      <alignment horizontal="center" vertical="center" wrapText="1"/>
    </xf>
    <xf numFmtId="0" fontId="19" fillId="4" borderId="0" xfId="0" applyNumberFormat="1" applyFont="1" applyFill="1" applyBorder="1" applyAlignment="1" applyProtection="1">
      <alignment vertical="center"/>
    </xf>
    <xf numFmtId="0" fontId="24" fillId="4" borderId="0" xfId="0" applyNumberFormat="1" applyFont="1" applyFill="1" applyBorder="1" applyAlignment="1" applyProtection="1">
      <alignment vertical="center"/>
    </xf>
    <xf numFmtId="0" fontId="21" fillId="0" borderId="27" xfId="0" applyFont="1" applyFill="1" applyBorder="1" applyAlignment="1">
      <alignment vertical="center"/>
    </xf>
    <xf numFmtId="0" fontId="21" fillId="0" borderId="6" xfId="0" applyFont="1" applyFill="1" applyBorder="1" applyAlignment="1">
      <alignment horizontal="center" vertical="center" shrinkToFit="1"/>
    </xf>
    <xf numFmtId="41" fontId="21" fillId="0" borderId="6" xfId="1" applyFont="1" applyFill="1" applyBorder="1" applyAlignment="1">
      <alignment vertical="center"/>
    </xf>
    <xf numFmtId="0" fontId="21" fillId="0" borderId="6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vertical="center"/>
    </xf>
    <xf numFmtId="0" fontId="21" fillId="4" borderId="6" xfId="0" applyFont="1" applyFill="1" applyBorder="1" applyAlignment="1">
      <alignment horizontal="center" vertical="center" shrinkToFit="1"/>
    </xf>
    <xf numFmtId="41" fontId="21" fillId="4" borderId="6" xfId="1" applyFont="1" applyFill="1" applyBorder="1" applyAlignment="1">
      <alignment vertical="center"/>
    </xf>
    <xf numFmtId="0" fontId="21" fillId="4" borderId="1" xfId="0" applyFont="1" applyFill="1" applyBorder="1" applyAlignment="1">
      <alignment vertical="center"/>
    </xf>
    <xf numFmtId="0" fontId="21" fillId="0" borderId="57" xfId="0" applyFont="1" applyFill="1" applyBorder="1" applyAlignment="1">
      <alignment vertical="center"/>
    </xf>
    <xf numFmtId="41" fontId="21" fillId="0" borderId="1" xfId="1" applyFont="1" applyFill="1" applyBorder="1" applyAlignment="1">
      <alignment vertical="center" wrapText="1"/>
    </xf>
    <xf numFmtId="0" fontId="34" fillId="2" borderId="42" xfId="0" applyFont="1" applyFill="1" applyBorder="1" applyAlignment="1">
      <alignment horizontal="center" vertical="center" wrapText="1"/>
    </xf>
    <xf numFmtId="177" fontId="28" fillId="4" borderId="58" xfId="0" applyNumberFormat="1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39" xfId="0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177" fontId="21" fillId="0" borderId="58" xfId="0" applyNumberFormat="1" applyFont="1" applyFill="1" applyBorder="1" applyAlignment="1">
      <alignment horizontal="center" vertical="center" wrapText="1"/>
    </xf>
    <xf numFmtId="0" fontId="21" fillId="4" borderId="1" xfId="0" quotePrefix="1" applyNumberFormat="1" applyFont="1" applyFill="1" applyBorder="1" applyAlignment="1" applyProtection="1">
      <alignment horizontal="right" vertical="center"/>
    </xf>
    <xf numFmtId="177" fontId="21" fillId="4" borderId="58" xfId="0" applyNumberFormat="1" applyFont="1" applyFill="1" applyBorder="1" applyAlignment="1">
      <alignment horizontal="center" vertical="center" wrapText="1"/>
    </xf>
    <xf numFmtId="0" fontId="17" fillId="4" borderId="65" xfId="0" applyFont="1" applyFill="1" applyBorder="1" applyAlignment="1">
      <alignment horizontal="center" vertical="center" shrinkToFit="1"/>
    </xf>
    <xf numFmtId="179" fontId="17" fillId="4" borderId="66" xfId="0" applyNumberFormat="1" applyFont="1" applyFill="1" applyBorder="1" applyAlignment="1">
      <alignment horizontal="center" vertical="center" shrinkToFit="1"/>
    </xf>
    <xf numFmtId="0" fontId="17" fillId="4" borderId="66" xfId="0" applyFont="1" applyFill="1" applyBorder="1" applyAlignment="1">
      <alignment horizontal="center" vertical="center" shrinkToFit="1"/>
    </xf>
    <xf numFmtId="38" fontId="17" fillId="4" borderId="66" xfId="256" applyNumberFormat="1" applyFont="1" applyFill="1" applyBorder="1" applyAlignment="1">
      <alignment horizontal="center" vertical="center" shrinkToFit="1"/>
    </xf>
    <xf numFmtId="0" fontId="17" fillId="4" borderId="7" xfId="0" applyFont="1" applyFill="1" applyBorder="1" applyAlignment="1">
      <alignment horizontal="center" vertical="center" shrinkToFit="1"/>
    </xf>
    <xf numFmtId="179" fontId="17" fillId="4" borderId="8" xfId="0" applyNumberFormat="1" applyFont="1" applyFill="1" applyBorder="1" applyAlignment="1">
      <alignment horizontal="center" vertical="center" shrinkToFit="1"/>
    </xf>
    <xf numFmtId="0" fontId="17" fillId="4" borderId="8" xfId="0" applyFont="1" applyFill="1" applyBorder="1" applyAlignment="1">
      <alignment horizontal="center" vertical="center" shrinkToFit="1"/>
    </xf>
    <xf numFmtId="38" fontId="17" fillId="4" borderId="8" xfId="256" applyNumberFormat="1" applyFont="1" applyFill="1" applyBorder="1" applyAlignment="1">
      <alignment horizontal="center" vertical="center" shrinkToFit="1"/>
    </xf>
    <xf numFmtId="0" fontId="17" fillId="4" borderId="8" xfId="0" quotePrefix="1" applyFont="1" applyFill="1" applyBorder="1" applyAlignment="1">
      <alignment horizontal="center" vertical="center" shrinkToFit="1"/>
    </xf>
    <xf numFmtId="41" fontId="17" fillId="4" borderId="8" xfId="257" applyFont="1" applyFill="1" applyBorder="1" applyAlignment="1">
      <alignment horizontal="center" vertical="center" shrinkToFit="1"/>
    </xf>
    <xf numFmtId="0" fontId="17" fillId="4" borderId="9" xfId="0" applyFont="1" applyFill="1" applyBorder="1" applyAlignment="1">
      <alignment horizontal="center" vertical="center" shrinkToFit="1"/>
    </xf>
    <xf numFmtId="0" fontId="2" fillId="4" borderId="0" xfId="0" applyFont="1" applyFill="1"/>
    <xf numFmtId="0" fontId="21" fillId="4" borderId="6" xfId="0" quotePrefix="1" applyNumberFormat="1" applyFont="1" applyFill="1" applyBorder="1" applyAlignment="1" applyProtection="1">
      <alignment horizontal="right" vertical="center"/>
    </xf>
    <xf numFmtId="49" fontId="21" fillId="4" borderId="20" xfId="0" applyNumberFormat="1" applyFont="1" applyFill="1" applyBorder="1" applyAlignment="1" applyProtection="1">
      <alignment horizontal="center" vertical="center"/>
    </xf>
    <xf numFmtId="0" fontId="21" fillId="4" borderId="8" xfId="0" quotePrefix="1" applyNumberFormat="1" applyFont="1" applyFill="1" applyBorder="1" applyAlignment="1" applyProtection="1">
      <alignment horizontal="right" vertical="center"/>
    </xf>
    <xf numFmtId="182" fontId="17" fillId="0" borderId="0" xfId="0" applyNumberFormat="1" applyFont="1" applyFill="1" applyBorder="1" applyAlignment="1">
      <alignment horizontal="center" vertical="center" shrinkToFit="1"/>
    </xf>
    <xf numFmtId="179" fontId="17" fillId="0" borderId="0" xfId="0" applyNumberFormat="1" applyFont="1" applyFill="1" applyBorder="1" applyAlignment="1">
      <alignment horizontal="center" vertical="center" shrinkToFit="1"/>
    </xf>
    <xf numFmtId="0" fontId="17" fillId="0" borderId="0" xfId="0" applyNumberFormat="1" applyFont="1" applyBorder="1" applyAlignment="1">
      <alignment horizontal="center" vertical="center" shrinkToFit="1"/>
    </xf>
    <xf numFmtId="0" fontId="17" fillId="4" borderId="0" xfId="0" applyFont="1" applyFill="1" applyBorder="1" applyAlignment="1">
      <alignment horizontal="center" vertical="center" shrinkToFit="1"/>
    </xf>
    <xf numFmtId="38" fontId="17" fillId="4" borderId="0" xfId="2" applyNumberFormat="1" applyFont="1" applyFill="1" applyBorder="1" applyAlignment="1">
      <alignment horizontal="center" vertical="center" shrinkToFit="1"/>
    </xf>
    <xf numFmtId="41" fontId="17" fillId="4" borderId="0" xfId="1" quotePrefix="1" applyFont="1" applyFill="1" applyBorder="1" applyAlignment="1">
      <alignment horizontal="center" vertical="center" shrinkToFit="1"/>
    </xf>
    <xf numFmtId="177" fontId="17" fillId="4" borderId="0" xfId="1" applyNumberFormat="1" applyFont="1" applyFill="1" applyBorder="1" applyAlignment="1">
      <alignment horizontal="center" vertical="center" shrinkToFit="1"/>
    </xf>
    <xf numFmtId="41" fontId="17" fillId="4" borderId="0" xfId="258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horizontal="left" vertical="center"/>
    </xf>
    <xf numFmtId="179" fontId="17" fillId="4" borderId="1" xfId="0" applyNumberFormat="1" applyFont="1" applyFill="1" applyBorder="1" applyAlignment="1">
      <alignment horizontal="center" vertical="center" shrinkToFit="1"/>
    </xf>
    <xf numFmtId="0" fontId="17" fillId="0" borderId="66" xfId="0" applyNumberFormat="1" applyFont="1" applyBorder="1" applyAlignment="1">
      <alignment horizontal="left" vertical="center" shrinkToFit="1"/>
    </xf>
    <xf numFmtId="0" fontId="21" fillId="0" borderId="1" xfId="0" applyFont="1" applyFill="1" applyBorder="1" applyAlignment="1">
      <alignment vertical="center" shrinkToFit="1"/>
    </xf>
    <xf numFmtId="0" fontId="22" fillId="0" borderId="1" xfId="0" applyFont="1" applyBorder="1" applyAlignment="1">
      <alignment vertical="center" shrinkToFit="1"/>
    </xf>
    <xf numFmtId="0" fontId="21" fillId="0" borderId="1" xfId="0" applyFont="1" applyBorder="1" applyAlignment="1">
      <alignment vertical="center" shrinkToFit="1"/>
    </xf>
    <xf numFmtId="0" fontId="21" fillId="0" borderId="1" xfId="0" applyFont="1" applyFill="1" applyBorder="1" applyAlignment="1">
      <alignment horizontal="center" vertical="center" shrinkToFit="1"/>
    </xf>
    <xf numFmtId="0" fontId="22" fillId="0" borderId="8" xfId="0" applyFont="1" applyBorder="1" applyAlignment="1">
      <alignment vertical="center" shrinkToFit="1"/>
    </xf>
    <xf numFmtId="0" fontId="21" fillId="0" borderId="8" xfId="0" applyFont="1" applyFill="1" applyBorder="1" applyAlignment="1">
      <alignment horizontal="center" vertical="center"/>
    </xf>
    <xf numFmtId="41" fontId="21" fillId="0" borderId="8" xfId="1" applyFont="1" applyFill="1" applyBorder="1" applyAlignment="1">
      <alignment vertical="center"/>
    </xf>
    <xf numFmtId="177" fontId="21" fillId="0" borderId="8" xfId="0" applyNumberFormat="1" applyFont="1" applyFill="1" applyBorder="1" applyAlignment="1">
      <alignment horizontal="center" vertical="center" wrapText="1"/>
    </xf>
    <xf numFmtId="177" fontId="28" fillId="4" borderId="9" xfId="0" applyNumberFormat="1" applyFont="1" applyFill="1" applyBorder="1" applyAlignment="1">
      <alignment horizontal="center" vertical="center" wrapText="1"/>
    </xf>
    <xf numFmtId="41" fontId="17" fillId="4" borderId="66" xfId="1" quotePrefix="1" applyFont="1" applyFill="1" applyBorder="1" applyAlignment="1">
      <alignment horizontal="center" vertical="center" shrinkToFit="1"/>
    </xf>
    <xf numFmtId="180" fontId="17" fillId="0" borderId="57" xfId="0" applyNumberFormat="1" applyFont="1" applyFill="1" applyBorder="1" applyAlignment="1">
      <alignment horizontal="center" vertical="center" shrinkToFit="1"/>
    </xf>
    <xf numFmtId="0" fontId="17" fillId="0" borderId="58" xfId="0" applyFont="1" applyFill="1" applyBorder="1" applyAlignment="1">
      <alignment horizontal="center" vertical="center" shrinkToFit="1"/>
    </xf>
    <xf numFmtId="0" fontId="16" fillId="0" borderId="1" xfId="0" applyNumberFormat="1" applyFont="1" applyFill="1" applyBorder="1" applyAlignment="1">
      <alignment horizontal="left" vertical="center" shrinkToFit="1"/>
    </xf>
    <xf numFmtId="0" fontId="16" fillId="0" borderId="8" xfId="0" applyNumberFormat="1" applyFont="1" applyFill="1" applyBorder="1" applyAlignment="1">
      <alignment horizontal="left" vertical="center" shrinkToFit="1"/>
    </xf>
    <xf numFmtId="41" fontId="16" fillId="4" borderId="1" xfId="258" applyFont="1" applyFill="1" applyBorder="1" applyAlignment="1">
      <alignment horizontal="center" vertical="center" shrinkToFit="1"/>
    </xf>
    <xf numFmtId="181" fontId="16" fillId="0" borderId="1" xfId="1" applyNumberFormat="1" applyFont="1" applyFill="1" applyBorder="1" applyAlignment="1">
      <alignment horizontal="right" vertical="center" shrinkToFit="1"/>
    </xf>
    <xf numFmtId="41" fontId="17" fillId="4" borderId="1" xfId="1" applyFont="1" applyFill="1" applyBorder="1" applyAlignment="1">
      <alignment horizontal="right" vertical="center"/>
    </xf>
    <xf numFmtId="0" fontId="17" fillId="0" borderId="8" xfId="0" applyNumberFormat="1" applyFont="1" applyBorder="1" applyAlignment="1">
      <alignment horizontal="left" vertical="center" shrinkToFit="1"/>
    </xf>
    <xf numFmtId="41" fontId="17" fillId="4" borderId="8" xfId="1" quotePrefix="1" applyFont="1" applyFill="1" applyBorder="1" applyAlignment="1">
      <alignment horizontal="center" vertical="center" shrinkToFit="1"/>
    </xf>
    <xf numFmtId="177" fontId="21" fillId="0" borderId="6" xfId="0" applyNumberFormat="1" applyFont="1" applyFill="1" applyBorder="1" applyAlignment="1">
      <alignment horizontal="center" vertical="center" wrapText="1"/>
    </xf>
    <xf numFmtId="177" fontId="21" fillId="0" borderId="20" xfId="0" applyNumberFormat="1" applyFont="1" applyFill="1" applyBorder="1" applyAlignment="1">
      <alignment horizontal="center" vertical="center" wrapText="1"/>
    </xf>
    <xf numFmtId="41" fontId="21" fillId="4" borderId="1" xfId="1" quotePrefix="1" applyFont="1" applyFill="1" applyBorder="1" applyAlignment="1" applyProtection="1">
      <alignment horizontal="center" vertical="center"/>
    </xf>
    <xf numFmtId="0" fontId="34" fillId="2" borderId="42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vertical="center" shrinkToFit="1"/>
    </xf>
    <xf numFmtId="177" fontId="21" fillId="0" borderId="9" xfId="0" applyNumberFormat="1" applyFont="1" applyFill="1" applyBorder="1" applyAlignment="1">
      <alignment horizontal="center" vertical="center" wrapText="1"/>
    </xf>
    <xf numFmtId="0" fontId="17" fillId="4" borderId="66" xfId="0" quotePrefix="1" applyFont="1" applyFill="1" applyBorder="1" applyAlignment="1">
      <alignment horizontal="center" vertical="center" shrinkToFit="1"/>
    </xf>
    <xf numFmtId="0" fontId="16" fillId="2" borderId="32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 shrinkToFit="1"/>
    </xf>
    <xf numFmtId="182" fontId="17" fillId="0" borderId="65" xfId="0" applyNumberFormat="1" applyFont="1" applyFill="1" applyBorder="1" applyAlignment="1">
      <alignment horizontal="center" vertical="center" shrinkToFit="1"/>
    </xf>
    <xf numFmtId="179" fontId="17" fillId="0" borderId="66" xfId="0" applyNumberFormat="1" applyFont="1" applyFill="1" applyBorder="1" applyAlignment="1">
      <alignment horizontal="center" vertical="center" shrinkToFit="1"/>
    </xf>
    <xf numFmtId="38" fontId="17" fillId="4" borderId="66" xfId="2" applyNumberFormat="1" applyFont="1" applyFill="1" applyBorder="1" applyAlignment="1">
      <alignment horizontal="center" vertical="center" shrinkToFit="1"/>
    </xf>
    <xf numFmtId="177" fontId="17" fillId="4" borderId="66" xfId="1" applyNumberFormat="1" applyFont="1" applyFill="1" applyBorder="1" applyAlignment="1">
      <alignment horizontal="center" vertical="center" shrinkToFit="1"/>
    </xf>
    <xf numFmtId="41" fontId="17" fillId="4" borderId="67" xfId="258" applyFont="1" applyFill="1" applyBorder="1" applyAlignment="1">
      <alignment horizontal="center" vertical="center" shrinkToFit="1"/>
    </xf>
    <xf numFmtId="182" fontId="17" fillId="0" borderId="7" xfId="0" applyNumberFormat="1" applyFont="1" applyFill="1" applyBorder="1" applyAlignment="1">
      <alignment horizontal="center" vertical="center" shrinkToFit="1"/>
    </xf>
    <xf numFmtId="179" fontId="17" fillId="0" borderId="8" xfId="0" applyNumberFormat="1" applyFont="1" applyFill="1" applyBorder="1" applyAlignment="1">
      <alignment horizontal="center" vertical="center" shrinkToFit="1"/>
    </xf>
    <xf numFmtId="38" fontId="17" fillId="4" borderId="8" xfId="2" applyNumberFormat="1" applyFont="1" applyFill="1" applyBorder="1" applyAlignment="1">
      <alignment horizontal="center" vertical="center" shrinkToFit="1"/>
    </xf>
    <xf numFmtId="177" fontId="17" fillId="4" borderId="8" xfId="1" applyNumberFormat="1" applyFont="1" applyFill="1" applyBorder="1" applyAlignment="1">
      <alignment horizontal="center" vertical="center" shrinkToFit="1"/>
    </xf>
    <xf numFmtId="41" fontId="17" fillId="4" borderId="9" xfId="258" applyFont="1" applyFill="1" applyBorder="1" applyAlignment="1">
      <alignment horizontal="center" vertical="center" shrinkToFit="1"/>
    </xf>
    <xf numFmtId="182" fontId="17" fillId="0" borderId="57" xfId="0" applyNumberFormat="1" applyFont="1" applyFill="1" applyBorder="1" applyAlignment="1">
      <alignment horizontal="center" vertical="center" shrinkToFit="1"/>
    </xf>
    <xf numFmtId="179" fontId="17" fillId="0" borderId="1" xfId="0" applyNumberFormat="1" applyFont="1" applyFill="1" applyBorder="1" applyAlignment="1">
      <alignment horizontal="center" vertical="center" shrinkToFit="1"/>
    </xf>
    <xf numFmtId="0" fontId="17" fillId="0" borderId="1" xfId="0" applyNumberFormat="1" applyFont="1" applyBorder="1" applyAlignment="1">
      <alignment horizontal="left" vertical="center" shrinkToFit="1"/>
    </xf>
    <xf numFmtId="38" fontId="17" fillId="4" borderId="1" xfId="2" applyNumberFormat="1" applyFont="1" applyFill="1" applyBorder="1" applyAlignment="1">
      <alignment horizontal="center" vertical="center" shrinkToFit="1"/>
    </xf>
    <xf numFmtId="41" fontId="17" fillId="4" borderId="1" xfId="1" quotePrefix="1" applyFont="1" applyFill="1" applyBorder="1" applyAlignment="1">
      <alignment horizontal="center" vertical="center" shrinkToFit="1"/>
    </xf>
    <xf numFmtId="177" fontId="17" fillId="4" borderId="1" xfId="1" applyNumberFormat="1" applyFont="1" applyFill="1" applyBorder="1" applyAlignment="1">
      <alignment horizontal="center" vertical="center" shrinkToFit="1"/>
    </xf>
    <xf numFmtId="41" fontId="17" fillId="4" borderId="58" xfId="258" applyFont="1" applyFill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180" fontId="17" fillId="0" borderId="7" xfId="0" applyNumberFormat="1" applyFont="1" applyFill="1" applyBorder="1" applyAlignment="1">
      <alignment horizontal="center" vertical="center" shrinkToFit="1"/>
    </xf>
    <xf numFmtId="0" fontId="16" fillId="0" borderId="8" xfId="0" quotePrefix="1" applyFont="1" applyFill="1" applyBorder="1" applyAlignment="1">
      <alignment horizontal="center" vertical="center" shrinkToFit="1"/>
    </xf>
    <xf numFmtId="181" fontId="16" fillId="0" borderId="8" xfId="1" applyNumberFormat="1" applyFont="1" applyFill="1" applyBorder="1" applyAlignment="1">
      <alignment horizontal="right" vertical="center" shrinkToFit="1"/>
    </xf>
    <xf numFmtId="0" fontId="16" fillId="4" borderId="8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41" fontId="17" fillId="4" borderId="66" xfId="257" applyFont="1" applyFill="1" applyBorder="1" applyAlignment="1">
      <alignment horizontal="center" vertical="center" shrinkToFit="1"/>
    </xf>
    <xf numFmtId="0" fontId="17" fillId="4" borderId="67" xfId="0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right" vertical="center"/>
    </xf>
    <xf numFmtId="0" fontId="19" fillId="4" borderId="0" xfId="0" applyNumberFormat="1" applyFont="1" applyFill="1" applyBorder="1" applyAlignment="1" applyProtection="1">
      <alignment horizontal="center" vertical="center"/>
    </xf>
    <xf numFmtId="0" fontId="26" fillId="4" borderId="0" xfId="0" applyNumberFormat="1" applyFont="1" applyFill="1" applyBorder="1" applyAlignment="1" applyProtection="1">
      <alignment horizontal="right" vertical="center"/>
    </xf>
    <xf numFmtId="0" fontId="24" fillId="4" borderId="0" xfId="0" applyNumberFormat="1" applyFont="1" applyFill="1" applyBorder="1" applyAlignment="1" applyProtection="1">
      <alignment horizontal="left" vertical="center"/>
    </xf>
    <xf numFmtId="0" fontId="32" fillId="0" borderId="12" xfId="0" applyFont="1" applyBorder="1" applyAlignment="1">
      <alignment horizontal="center" vertical="center" shrinkToFit="1"/>
    </xf>
    <xf numFmtId="0" fontId="32" fillId="0" borderId="13" xfId="0" applyFont="1" applyBorder="1" applyAlignment="1">
      <alignment horizontal="center" vertical="center" shrinkToFit="1"/>
    </xf>
    <xf numFmtId="0" fontId="32" fillId="0" borderId="14" xfId="0" applyFont="1" applyBorder="1" applyAlignment="1">
      <alignment horizontal="center" vertical="center" shrinkToFit="1"/>
    </xf>
    <xf numFmtId="0" fontId="31" fillId="2" borderId="10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shrinkToFit="1"/>
    </xf>
    <xf numFmtId="0" fontId="30" fillId="0" borderId="13" xfId="0" applyFont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 shrinkToFit="1"/>
    </xf>
    <xf numFmtId="0" fontId="24" fillId="0" borderId="0" xfId="0" applyNumberFormat="1" applyFont="1" applyFill="1" applyBorder="1" applyAlignment="1" applyProtection="1">
      <alignment horizontal="left" vertical="center"/>
    </xf>
    <xf numFmtId="49" fontId="22" fillId="2" borderId="25" xfId="0" applyNumberFormat="1" applyFont="1" applyFill="1" applyBorder="1" applyAlignment="1" applyProtection="1">
      <alignment horizontal="center" vertical="center"/>
    </xf>
    <xf numFmtId="49" fontId="22" fillId="2" borderId="26" xfId="0" applyNumberFormat="1" applyFont="1" applyFill="1" applyBorder="1" applyAlignment="1" applyProtection="1">
      <alignment horizontal="center" vertical="center"/>
    </xf>
    <xf numFmtId="49" fontId="22" fillId="2" borderId="24" xfId="0" applyNumberFormat="1" applyFont="1" applyFill="1" applyBorder="1" applyAlignment="1" applyProtection="1">
      <alignment horizontal="center" vertical="center"/>
    </xf>
    <xf numFmtId="49" fontId="22" fillId="2" borderId="64" xfId="0" applyNumberFormat="1" applyFont="1" applyFill="1" applyBorder="1" applyAlignment="1" applyProtection="1">
      <alignment horizontal="center" vertical="center"/>
    </xf>
    <xf numFmtId="49" fontId="22" fillId="2" borderId="23" xfId="0" applyNumberFormat="1" applyFont="1" applyFill="1" applyBorder="1" applyAlignment="1" applyProtection="1">
      <alignment horizontal="center" vertical="center"/>
    </xf>
    <xf numFmtId="49" fontId="22" fillId="2" borderId="62" xfId="0" applyNumberFormat="1" applyFont="1" applyFill="1" applyBorder="1" applyAlignment="1" applyProtection="1">
      <alignment horizontal="center" vertical="center"/>
    </xf>
    <xf numFmtId="0" fontId="22" fillId="2" borderId="22" xfId="0" applyNumberFormat="1" applyFont="1" applyFill="1" applyBorder="1" applyAlignment="1" applyProtection="1">
      <alignment horizontal="center" vertical="center"/>
    </xf>
    <xf numFmtId="0" fontId="22" fillId="2" borderId="61" xfId="0" applyNumberFormat="1" applyFont="1" applyFill="1" applyBorder="1" applyAlignment="1" applyProtection="1">
      <alignment horizontal="center" vertical="center"/>
    </xf>
    <xf numFmtId="0" fontId="33" fillId="0" borderId="50" xfId="0" applyFont="1" applyBorder="1" applyAlignment="1">
      <alignment vertical="center" wrapText="1"/>
    </xf>
    <xf numFmtId="0" fontId="33" fillId="0" borderId="51" xfId="0" applyFont="1" applyBorder="1" applyAlignment="1">
      <alignment vertical="center" wrapText="1"/>
    </xf>
    <xf numFmtId="0" fontId="33" fillId="0" borderId="52" xfId="0" applyFont="1" applyBorder="1" applyAlignment="1">
      <alignment vertical="center" wrapText="1"/>
    </xf>
    <xf numFmtId="0" fontId="34" fillId="2" borderId="44" xfId="0" applyFont="1" applyFill="1" applyBorder="1" applyAlignment="1">
      <alignment horizontal="center" vertical="center" wrapText="1"/>
    </xf>
    <xf numFmtId="0" fontId="34" fillId="2" borderId="46" xfId="0" applyFont="1" applyFill="1" applyBorder="1" applyAlignment="1">
      <alignment horizontal="center" vertical="center" wrapText="1"/>
    </xf>
    <xf numFmtId="0" fontId="33" fillId="2" borderId="28" xfId="0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3" fillId="2" borderId="45" xfId="0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shrinkToFit="1"/>
    </xf>
    <xf numFmtId="0" fontId="33" fillId="0" borderId="3" xfId="0" applyFont="1" applyBorder="1" applyAlignment="1">
      <alignment horizontal="center" vertical="center" shrinkToFit="1"/>
    </xf>
    <xf numFmtId="0" fontId="33" fillId="0" borderId="45" xfId="0" applyFont="1" applyBorder="1" applyAlignment="1">
      <alignment horizontal="center" vertical="center" shrinkToFit="1"/>
    </xf>
    <xf numFmtId="0" fontId="33" fillId="0" borderId="29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wrapText="1"/>
    </xf>
    <xf numFmtId="3" fontId="33" fillId="0" borderId="29" xfId="0" applyNumberFormat="1" applyFont="1" applyBorder="1" applyAlignment="1">
      <alignment horizontal="center" vertical="center" wrapText="1"/>
    </xf>
    <xf numFmtId="0" fontId="34" fillId="2" borderId="38" xfId="0" applyFont="1" applyFill="1" applyBorder="1" applyAlignment="1">
      <alignment horizontal="center" vertical="center" wrapText="1"/>
    </xf>
    <xf numFmtId="0" fontId="34" fillId="2" borderId="40" xfId="0" applyFont="1" applyFill="1" applyBorder="1" applyAlignment="1">
      <alignment horizontal="center" vertical="center" wrapText="1"/>
    </xf>
    <xf numFmtId="0" fontId="34" fillId="2" borderId="42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14" fontId="33" fillId="0" borderId="4" xfId="0" applyNumberFormat="1" applyFont="1" applyFill="1" applyBorder="1" applyAlignment="1">
      <alignment horizontal="center" vertical="center" wrapText="1"/>
    </xf>
    <xf numFmtId="14" fontId="33" fillId="0" borderId="5" xfId="0" applyNumberFormat="1" applyFont="1" applyFill="1" applyBorder="1" applyAlignment="1">
      <alignment horizontal="center" vertical="center" wrapText="1"/>
    </xf>
    <xf numFmtId="14" fontId="33" fillId="0" borderId="4" xfId="0" applyNumberFormat="1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3" fontId="33" fillId="0" borderId="4" xfId="0" applyNumberFormat="1" applyFont="1" applyBorder="1" applyAlignment="1">
      <alignment horizontal="center" vertical="center" wrapText="1"/>
    </xf>
    <xf numFmtId="3" fontId="33" fillId="0" borderId="5" xfId="0" applyNumberFormat="1" applyFont="1" applyBorder="1" applyAlignment="1">
      <alignment horizontal="center" vertical="center" wrapText="1"/>
    </xf>
    <xf numFmtId="9" fontId="33" fillId="0" borderId="41" xfId="0" applyNumberFormat="1" applyFont="1" applyBorder="1" applyAlignment="1">
      <alignment horizontal="center" vertical="center" wrapText="1"/>
    </xf>
    <xf numFmtId="9" fontId="33" fillId="0" borderId="43" xfId="0" applyNumberFormat="1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horizontal="center" vertical="center" wrapText="1"/>
    </xf>
    <xf numFmtId="14" fontId="35" fillId="0" borderId="4" xfId="0" applyNumberFormat="1" applyFont="1" applyFill="1" applyBorder="1" applyAlignment="1">
      <alignment horizontal="center" vertical="center" wrapText="1"/>
    </xf>
    <xf numFmtId="14" fontId="35" fillId="0" borderId="5" xfId="0" applyNumberFormat="1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3" fontId="35" fillId="0" borderId="4" xfId="0" applyNumberFormat="1" applyFont="1" applyBorder="1" applyAlignment="1">
      <alignment horizontal="center" vertical="center" wrapText="1"/>
    </xf>
    <xf numFmtId="3" fontId="35" fillId="0" borderId="5" xfId="0" applyNumberFormat="1" applyFont="1" applyBorder="1" applyAlignment="1">
      <alignment horizontal="center" vertical="center" wrapText="1"/>
    </xf>
    <xf numFmtId="9" fontId="35" fillId="0" borderId="41" xfId="0" applyNumberFormat="1" applyFont="1" applyBorder="1" applyAlignment="1">
      <alignment horizontal="center" vertical="center" wrapText="1"/>
    </xf>
    <xf numFmtId="9" fontId="35" fillId="0" borderId="43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3" xfId="0" applyFont="1" applyBorder="1" applyAlignment="1">
      <alignment vertical="center" wrapText="1"/>
    </xf>
    <xf numFmtId="0" fontId="33" fillId="0" borderId="54" xfId="0" applyFont="1" applyBorder="1" applyAlignment="1">
      <alignment vertical="center" wrapText="1"/>
    </xf>
    <xf numFmtId="0" fontId="33" fillId="0" borderId="55" xfId="0" applyFont="1" applyBorder="1" applyAlignment="1">
      <alignment vertical="center" wrapText="1"/>
    </xf>
    <xf numFmtId="0" fontId="33" fillId="0" borderId="35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</cellXfs>
  <cellStyles count="259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1" xfId="48" xr:uid="{00000000-0005-0000-0000-000003000000}"/>
    <cellStyle name="쉼표 [0] 12" xfId="74" xr:uid="{00000000-0005-0000-0000-000004000000}"/>
    <cellStyle name="쉼표 [0] 13" xfId="100" xr:uid="{00000000-0005-0000-0000-000005000000}"/>
    <cellStyle name="쉼표 [0] 14" xfId="152" xr:uid="{00000000-0005-0000-0000-000006000000}"/>
    <cellStyle name="쉼표 [0] 2" xfId="3" xr:uid="{00000000-0005-0000-0000-000007000000}"/>
    <cellStyle name="쉼표 [0] 2 2" xfId="8" xr:uid="{00000000-0005-0000-0000-000008000000}"/>
    <cellStyle name="쉼표 [0] 2 2 10 2 2" xfId="258" xr:uid="{FBFF7C4A-B400-449E-888A-2395070C76E3}"/>
    <cellStyle name="쉼표 [0] 2 2 10 7" xfId="257" xr:uid="{BF2671AC-A20F-4CB4-A29A-14A288F1F230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3" xfId="195" xr:uid="{00000000-0005-0000-0000-00000D000000}"/>
    <cellStyle name="쉼표 [0] 2 2 2 3" xfId="65" xr:uid="{00000000-0005-0000-0000-00000E000000}"/>
    <cellStyle name="쉼표 [0] 2 2 2 3 2" xfId="221" xr:uid="{00000000-0005-0000-0000-00000F000000}"/>
    <cellStyle name="쉼표 [0] 2 2 2 4" xfId="91" xr:uid="{00000000-0005-0000-0000-000010000000}"/>
    <cellStyle name="쉼표 [0] 2 2 2 5" xfId="117" xr:uid="{00000000-0005-0000-0000-000011000000}"/>
    <cellStyle name="쉼표 [0] 2 2 2 6" xfId="169" xr:uid="{00000000-0005-0000-0000-000012000000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3" xfId="202" xr:uid="{00000000-0005-0000-0000-000017000000}"/>
    <cellStyle name="쉼표 [0] 2 2 3 3" xfId="98" xr:uid="{00000000-0005-0000-0000-000018000000}"/>
    <cellStyle name="쉼표 [0] 2 2 3 3 2" xfId="228" xr:uid="{00000000-0005-0000-0000-000019000000}"/>
    <cellStyle name="쉼표 [0] 2 2 3 4" xfId="124" xr:uid="{00000000-0005-0000-0000-00001A000000}"/>
    <cellStyle name="쉼표 [0] 2 2 3 5" xfId="176" xr:uid="{00000000-0005-0000-0000-00001B00000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3" xfId="183" xr:uid="{00000000-0005-0000-0000-00001F000000}"/>
    <cellStyle name="쉼표 [0] 2 2 5" xfId="79" xr:uid="{00000000-0005-0000-0000-000020000000}"/>
    <cellStyle name="쉼표 [0] 2 2 5 2" xfId="209" xr:uid="{00000000-0005-0000-0000-000021000000}"/>
    <cellStyle name="쉼표 [0] 2 2 6" xfId="105" xr:uid="{00000000-0005-0000-0000-000022000000}"/>
    <cellStyle name="쉼표 [0] 2 2 7" xfId="157" xr:uid="{00000000-0005-0000-0000-000023000000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3" xfId="199" xr:uid="{00000000-0005-0000-0000-000029000000}"/>
    <cellStyle name="쉼표 [0] 2 3 2 3" xfId="95" xr:uid="{00000000-0005-0000-0000-00002A000000}"/>
    <cellStyle name="쉼표 [0] 2 3 2 3 2" xfId="225" xr:uid="{00000000-0005-0000-0000-00002B000000}"/>
    <cellStyle name="쉼표 [0] 2 3 2 4" xfId="121" xr:uid="{00000000-0005-0000-0000-00002C000000}"/>
    <cellStyle name="쉼표 [0] 2 3 2 5" xfId="173" xr:uid="{00000000-0005-0000-0000-00002D000000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3" xfId="187" xr:uid="{00000000-0005-0000-0000-000031000000}"/>
    <cellStyle name="쉼표 [0] 2 3 4" xfId="57" xr:uid="{00000000-0005-0000-0000-000032000000}"/>
    <cellStyle name="쉼표 [0] 2 3 4 2" xfId="213" xr:uid="{00000000-0005-0000-0000-000033000000}"/>
    <cellStyle name="쉼표 [0] 2 3 5" xfId="83" xr:uid="{00000000-0005-0000-0000-000034000000}"/>
    <cellStyle name="쉼표 [0] 2 3 6" xfId="109" xr:uid="{00000000-0005-0000-0000-000035000000}"/>
    <cellStyle name="쉼표 [0] 2 3 7" xfId="161" xr:uid="{00000000-0005-0000-0000-000036000000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3" xfId="191" xr:uid="{00000000-0005-0000-0000-00003B000000}"/>
    <cellStyle name="쉼표 [0] 2 4 3" xfId="61" xr:uid="{00000000-0005-0000-0000-00003C000000}"/>
    <cellStyle name="쉼표 [0] 2 4 3 2" xfId="217" xr:uid="{00000000-0005-0000-0000-00003D000000}"/>
    <cellStyle name="쉼표 [0] 2 4 4" xfId="87" xr:uid="{00000000-0005-0000-0000-00003E000000}"/>
    <cellStyle name="쉼표 [0] 2 4 5" xfId="113" xr:uid="{00000000-0005-0000-0000-00003F000000}"/>
    <cellStyle name="쉼표 [0] 2 4 6" xfId="165" xr:uid="{00000000-0005-0000-0000-000040000000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3" xfId="179" xr:uid="{00000000-0005-0000-0000-000044000000}"/>
    <cellStyle name="쉼표 [0] 2 6" xfId="49" xr:uid="{00000000-0005-0000-0000-000045000000}"/>
    <cellStyle name="쉼표 [0] 2 6 2" xfId="205" xr:uid="{00000000-0005-0000-0000-000046000000}"/>
    <cellStyle name="쉼표 [0] 2 7" xfId="75" xr:uid="{00000000-0005-0000-0000-000047000000}"/>
    <cellStyle name="쉼표 [0] 2 8" xfId="101" xr:uid="{00000000-0005-0000-0000-000048000000}"/>
    <cellStyle name="쉼표 [0] 2 9" xfId="153" xr:uid="{00000000-0005-0000-0000-000049000000}"/>
    <cellStyle name="쉼표 [0] 3" xfId="4" xr:uid="{00000000-0005-0000-0000-00004A000000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3" xfId="196" xr:uid="{00000000-0005-0000-0000-000050000000}"/>
    <cellStyle name="쉼표 [0] 3 2 2 3" xfId="92" xr:uid="{00000000-0005-0000-0000-000051000000}"/>
    <cellStyle name="쉼표 [0] 3 2 2 3 2" xfId="222" xr:uid="{00000000-0005-0000-0000-000052000000}"/>
    <cellStyle name="쉼표 [0] 3 2 2 4" xfId="118" xr:uid="{00000000-0005-0000-0000-000053000000}"/>
    <cellStyle name="쉼표 [0] 3 2 2 5" xfId="170" xr:uid="{00000000-0005-0000-0000-000054000000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3" xfId="184" xr:uid="{00000000-0005-0000-0000-000058000000}"/>
    <cellStyle name="쉼표 [0] 3 2 4" xfId="54" xr:uid="{00000000-0005-0000-0000-000059000000}"/>
    <cellStyle name="쉼표 [0] 3 2 4 2" xfId="210" xr:uid="{00000000-0005-0000-0000-00005A000000}"/>
    <cellStyle name="쉼표 [0] 3 2 5" xfId="80" xr:uid="{00000000-0005-0000-0000-00005B000000}"/>
    <cellStyle name="쉼표 [0] 3 2 6" xfId="106" xr:uid="{00000000-0005-0000-0000-00005C000000}"/>
    <cellStyle name="쉼표 [0] 3 2 7" xfId="158" xr:uid="{00000000-0005-0000-0000-00005D000000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3" xfId="200" xr:uid="{00000000-0005-0000-0000-000063000000}"/>
    <cellStyle name="쉼표 [0] 3 3 2 3" xfId="96" xr:uid="{00000000-0005-0000-0000-000064000000}"/>
    <cellStyle name="쉼표 [0] 3 3 2 3 2" xfId="226" xr:uid="{00000000-0005-0000-0000-000065000000}"/>
    <cellStyle name="쉼표 [0] 3 3 2 4" xfId="122" xr:uid="{00000000-0005-0000-0000-000066000000}"/>
    <cellStyle name="쉼표 [0] 3 3 2 5" xfId="174" xr:uid="{00000000-0005-0000-0000-000067000000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3" xfId="188" xr:uid="{00000000-0005-0000-0000-00006B000000}"/>
    <cellStyle name="쉼표 [0] 3 3 4" xfId="58" xr:uid="{00000000-0005-0000-0000-00006C000000}"/>
    <cellStyle name="쉼표 [0] 3 3 4 2" xfId="214" xr:uid="{00000000-0005-0000-0000-00006D000000}"/>
    <cellStyle name="쉼표 [0] 3 3 5" xfId="84" xr:uid="{00000000-0005-0000-0000-00006E000000}"/>
    <cellStyle name="쉼표 [0] 3 3 6" xfId="110" xr:uid="{00000000-0005-0000-0000-00006F000000}"/>
    <cellStyle name="쉼표 [0] 3 3 7" xfId="162" xr:uid="{00000000-0005-0000-0000-000070000000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3" xfId="192" xr:uid="{00000000-0005-0000-0000-000075000000}"/>
    <cellStyle name="쉼표 [0] 3 4 3" xfId="62" xr:uid="{00000000-0005-0000-0000-000076000000}"/>
    <cellStyle name="쉼표 [0] 3 4 3 2" xfId="218" xr:uid="{00000000-0005-0000-0000-000077000000}"/>
    <cellStyle name="쉼표 [0] 3 4 4" xfId="88" xr:uid="{00000000-0005-0000-0000-000078000000}"/>
    <cellStyle name="쉼표 [0] 3 4 5" xfId="114" xr:uid="{00000000-0005-0000-0000-000079000000}"/>
    <cellStyle name="쉼표 [0] 3 4 6" xfId="166" xr:uid="{00000000-0005-0000-0000-00007A00000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3" xfId="180" xr:uid="{00000000-0005-0000-0000-00007E000000}"/>
    <cellStyle name="쉼표 [0] 3 6" xfId="50" xr:uid="{00000000-0005-0000-0000-00007F000000}"/>
    <cellStyle name="쉼표 [0] 3 6 2" xfId="206" xr:uid="{00000000-0005-0000-0000-000080000000}"/>
    <cellStyle name="쉼표 [0] 3 7" xfId="76" xr:uid="{00000000-0005-0000-0000-000081000000}"/>
    <cellStyle name="쉼표 [0] 3 8" xfId="102" xr:uid="{00000000-0005-0000-0000-000082000000}"/>
    <cellStyle name="쉼표 [0] 3 9" xfId="154" xr:uid="{00000000-0005-0000-0000-000083000000}"/>
    <cellStyle name="쉼표 [0] 4" xfId="2" xr:uid="{00000000-0005-0000-0000-000084000000}"/>
    <cellStyle name="쉼표 [0] 4 18" xfId="256" xr:uid="{5F608B5A-A4E9-4653-8F2E-18AA82A7EDC1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3" xfId="197" xr:uid="{00000000-0005-0000-0000-00008A000000}"/>
    <cellStyle name="쉼표 [0] 4 2 2 3" xfId="93" xr:uid="{00000000-0005-0000-0000-00008B000000}"/>
    <cellStyle name="쉼표 [0] 4 2 2 3 2" xfId="223" xr:uid="{00000000-0005-0000-0000-00008C000000}"/>
    <cellStyle name="쉼표 [0] 4 2 2 4" xfId="119" xr:uid="{00000000-0005-0000-0000-00008D000000}"/>
    <cellStyle name="쉼표 [0] 4 2 2 5" xfId="171" xr:uid="{00000000-0005-0000-0000-00008E00000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3" xfId="185" xr:uid="{00000000-0005-0000-0000-000092000000}"/>
    <cellStyle name="쉼표 [0] 4 2 4" xfId="55" xr:uid="{00000000-0005-0000-0000-000093000000}"/>
    <cellStyle name="쉼표 [0] 4 2 4 2" xfId="211" xr:uid="{00000000-0005-0000-0000-000094000000}"/>
    <cellStyle name="쉼표 [0] 4 2 5" xfId="81" xr:uid="{00000000-0005-0000-0000-000095000000}"/>
    <cellStyle name="쉼표 [0] 4 2 6" xfId="107" xr:uid="{00000000-0005-0000-0000-000096000000}"/>
    <cellStyle name="쉼표 [0] 4 2 7" xfId="159" xr:uid="{00000000-0005-0000-0000-000097000000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3" xfId="201" xr:uid="{00000000-0005-0000-0000-00009D000000}"/>
    <cellStyle name="쉼표 [0] 4 3 2 3" xfId="97" xr:uid="{00000000-0005-0000-0000-00009E000000}"/>
    <cellStyle name="쉼표 [0] 4 3 2 3 2" xfId="227" xr:uid="{00000000-0005-0000-0000-00009F000000}"/>
    <cellStyle name="쉼표 [0] 4 3 2 4" xfId="123" xr:uid="{00000000-0005-0000-0000-0000A0000000}"/>
    <cellStyle name="쉼표 [0] 4 3 2 5" xfId="175" xr:uid="{00000000-0005-0000-0000-0000A1000000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3" xfId="189" xr:uid="{00000000-0005-0000-0000-0000A5000000}"/>
    <cellStyle name="쉼표 [0] 4 3 4" xfId="59" xr:uid="{00000000-0005-0000-0000-0000A6000000}"/>
    <cellStyle name="쉼표 [0] 4 3 4 2" xfId="215" xr:uid="{00000000-0005-0000-0000-0000A7000000}"/>
    <cellStyle name="쉼표 [0] 4 3 5" xfId="85" xr:uid="{00000000-0005-0000-0000-0000A8000000}"/>
    <cellStyle name="쉼표 [0] 4 3 6" xfId="111" xr:uid="{00000000-0005-0000-0000-0000A9000000}"/>
    <cellStyle name="쉼표 [0] 4 3 7" xfId="163" xr:uid="{00000000-0005-0000-0000-0000AA00000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3" xfId="193" xr:uid="{00000000-0005-0000-0000-0000AF000000}"/>
    <cellStyle name="쉼표 [0] 4 4 3" xfId="63" xr:uid="{00000000-0005-0000-0000-0000B0000000}"/>
    <cellStyle name="쉼표 [0] 4 4 3 2" xfId="219" xr:uid="{00000000-0005-0000-0000-0000B1000000}"/>
    <cellStyle name="쉼표 [0] 4 4 4" xfId="89" xr:uid="{00000000-0005-0000-0000-0000B2000000}"/>
    <cellStyle name="쉼표 [0] 4 4 5" xfId="115" xr:uid="{00000000-0005-0000-0000-0000B3000000}"/>
    <cellStyle name="쉼표 [0] 4 4 6" xfId="167" xr:uid="{00000000-0005-0000-0000-0000B4000000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3" xfId="181" xr:uid="{00000000-0005-0000-0000-0000B8000000}"/>
    <cellStyle name="쉼표 [0] 4 6" xfId="51" xr:uid="{00000000-0005-0000-0000-0000B9000000}"/>
    <cellStyle name="쉼표 [0] 4 6 2" xfId="207" xr:uid="{00000000-0005-0000-0000-0000BA000000}"/>
    <cellStyle name="쉼표 [0] 4 7" xfId="77" xr:uid="{00000000-0005-0000-0000-0000BB000000}"/>
    <cellStyle name="쉼표 [0] 4 8" xfId="103" xr:uid="{00000000-0005-0000-0000-0000BC000000}"/>
    <cellStyle name="쉼표 [0] 4 9" xfId="155" xr:uid="{00000000-0005-0000-0000-0000BD000000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3" xfId="194" xr:uid="{00000000-0005-0000-0000-0000C3000000}"/>
    <cellStyle name="쉼표 [0] 5 2 3" xfId="47" xr:uid="{00000000-0005-0000-0000-0000C4000000}"/>
    <cellStyle name="쉼표 [0] 5 2 3 2" xfId="220" xr:uid="{00000000-0005-0000-0000-0000C5000000}"/>
    <cellStyle name="쉼표 [0] 5 2 4" xfId="64" xr:uid="{00000000-0005-0000-0000-0000C6000000}"/>
    <cellStyle name="쉼표 [0] 5 2 5" xfId="90" xr:uid="{00000000-0005-0000-0000-0000C7000000}"/>
    <cellStyle name="쉼표 [0] 5 2 6" xfId="116" xr:uid="{00000000-0005-0000-0000-0000C8000000}"/>
    <cellStyle name="쉼표 [0] 5 2 7" xfId="168" xr:uid="{00000000-0005-0000-0000-0000C9000000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3" xfId="182" xr:uid="{00000000-0005-0000-0000-0000CD000000}"/>
    <cellStyle name="쉼표 [0] 5 4" xfId="52" xr:uid="{00000000-0005-0000-0000-0000CE000000}"/>
    <cellStyle name="쉼표 [0] 5 4 2" xfId="208" xr:uid="{00000000-0005-0000-0000-0000CF000000}"/>
    <cellStyle name="쉼표 [0] 5 5" xfId="78" xr:uid="{00000000-0005-0000-0000-0000D0000000}"/>
    <cellStyle name="쉼표 [0] 5 6" xfId="104" xr:uid="{00000000-0005-0000-0000-0000D1000000}"/>
    <cellStyle name="쉼표 [0] 5 7" xfId="156" xr:uid="{00000000-0005-0000-0000-0000D2000000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3" xfId="198" xr:uid="{00000000-0005-0000-0000-0000D8000000}"/>
    <cellStyle name="쉼표 [0] 6 2 3" xfId="94" xr:uid="{00000000-0005-0000-0000-0000D9000000}"/>
    <cellStyle name="쉼표 [0] 6 2 3 2" xfId="224" xr:uid="{00000000-0005-0000-0000-0000DA000000}"/>
    <cellStyle name="쉼표 [0] 6 2 4" xfId="120" xr:uid="{00000000-0005-0000-0000-0000DB000000}"/>
    <cellStyle name="쉼표 [0] 6 2 5" xfId="172" xr:uid="{00000000-0005-0000-0000-0000DC000000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3" xfId="186" xr:uid="{00000000-0005-0000-0000-0000E0000000}"/>
    <cellStyle name="쉼표 [0] 6 4" xfId="56" xr:uid="{00000000-0005-0000-0000-0000E1000000}"/>
    <cellStyle name="쉼표 [0] 6 4 2" xfId="212" xr:uid="{00000000-0005-0000-0000-0000E2000000}"/>
    <cellStyle name="쉼표 [0] 6 5" xfId="82" xr:uid="{00000000-0005-0000-0000-0000E3000000}"/>
    <cellStyle name="쉼표 [0] 6 6" xfId="108" xr:uid="{00000000-0005-0000-0000-0000E4000000}"/>
    <cellStyle name="쉼표 [0] 6 7" xfId="160" xr:uid="{00000000-0005-0000-0000-0000E5000000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3" xfId="190" xr:uid="{00000000-0005-0000-0000-0000EA000000}"/>
    <cellStyle name="쉼표 [0] 7 3" xfId="60" xr:uid="{00000000-0005-0000-0000-0000EB000000}"/>
    <cellStyle name="쉼표 [0] 7 3 2" xfId="216" xr:uid="{00000000-0005-0000-0000-0000EC000000}"/>
    <cellStyle name="쉼표 [0] 7 4" xfId="86" xr:uid="{00000000-0005-0000-0000-0000ED000000}"/>
    <cellStyle name="쉼표 [0] 7 5" xfId="112" xr:uid="{00000000-0005-0000-0000-0000EE000000}"/>
    <cellStyle name="쉼표 [0] 7 6" xfId="164" xr:uid="{00000000-0005-0000-0000-0000EF000000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3" xfId="178" xr:uid="{00000000-0005-0000-0000-0000F3000000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3" xfId="203" xr:uid="{00000000-0005-0000-0000-0000F8000000}"/>
    <cellStyle name="쉼표 [0] 9 3" xfId="99" xr:uid="{00000000-0005-0000-0000-0000F9000000}"/>
    <cellStyle name="쉼표 [0] 9 3 2" xfId="229" xr:uid="{00000000-0005-0000-0000-0000FA000000}"/>
    <cellStyle name="쉼표 [0] 9 4" xfId="125" xr:uid="{00000000-0005-0000-0000-0000FB000000}"/>
    <cellStyle name="쉼표 [0] 9 5" xfId="177" xr:uid="{00000000-0005-0000-0000-0000FC000000}"/>
    <cellStyle name="표준" xfId="0" builtinId="0"/>
    <cellStyle name="표준 2" xfId="32" xr:uid="{00000000-0005-0000-0000-0000FE000000}"/>
    <cellStyle name="표준 3" xfId="33" xr:uid="{00000000-0005-0000-0000-0000FF00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A1:L5"/>
  <sheetViews>
    <sheetView showGridLines="0" tabSelected="1" zoomScaleNormal="100" workbookViewId="0">
      <selection sqref="A1:L1"/>
    </sheetView>
  </sheetViews>
  <sheetFormatPr defaultRowHeight="13.5"/>
  <cols>
    <col min="1" max="2" width="8.88671875" style="18"/>
    <col min="3" max="3" width="35.21875" style="18" bestFit="1" customWidth="1"/>
    <col min="4" max="4" width="8.88671875" style="18"/>
    <col min="5" max="5" width="30.5546875" style="18" customWidth="1"/>
    <col min="6" max="7" width="8.88671875" style="18"/>
    <col min="8" max="8" width="10.109375" style="18" bestFit="1" customWidth="1"/>
    <col min="9" max="9" width="18.88671875" style="18" bestFit="1" customWidth="1"/>
    <col min="10" max="16384" width="8.88671875" style="18"/>
  </cols>
  <sheetData>
    <row r="1" spans="1:12" ht="36" customHeight="1">
      <c r="A1" s="232" t="s">
        <v>46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</row>
    <row r="2" spans="1:12" ht="25.5" customHeight="1" thickBot="1">
      <c r="A2" s="19" t="s">
        <v>71</v>
      </c>
      <c r="B2" s="20"/>
      <c r="C2" s="21"/>
      <c r="D2" s="22"/>
      <c r="E2" s="22"/>
      <c r="F2" s="22"/>
      <c r="G2" s="22"/>
      <c r="H2" s="22"/>
      <c r="I2" s="22"/>
      <c r="J2" s="22"/>
      <c r="K2" s="22"/>
      <c r="L2" s="23" t="s">
        <v>128</v>
      </c>
    </row>
    <row r="3" spans="1:12" ht="35.25" customHeight="1" thickBot="1">
      <c r="A3" s="24" t="s">
        <v>30</v>
      </c>
      <c r="B3" s="25" t="s">
        <v>31</v>
      </c>
      <c r="C3" s="26" t="s">
        <v>47</v>
      </c>
      <c r="D3" s="27" t="s">
        <v>0</v>
      </c>
      <c r="E3" s="25" t="s">
        <v>48</v>
      </c>
      <c r="F3" s="25" t="s">
        <v>49</v>
      </c>
      <c r="G3" s="204" t="s">
        <v>50</v>
      </c>
      <c r="H3" s="204" t="s">
        <v>129</v>
      </c>
      <c r="I3" s="204" t="s">
        <v>32</v>
      </c>
      <c r="J3" s="204" t="s">
        <v>33</v>
      </c>
      <c r="K3" s="204" t="s">
        <v>34</v>
      </c>
      <c r="L3" s="205" t="s">
        <v>1</v>
      </c>
    </row>
    <row r="4" spans="1:12" s="28" customFormat="1" ht="24" customHeight="1" thickTop="1">
      <c r="A4" s="150" t="s">
        <v>139</v>
      </c>
      <c r="B4" s="151" t="s">
        <v>148</v>
      </c>
      <c r="C4" s="176" t="s">
        <v>356</v>
      </c>
      <c r="D4" s="152" t="s">
        <v>357</v>
      </c>
      <c r="E4" s="153" t="s">
        <v>358</v>
      </c>
      <c r="F4" s="203">
        <v>496</v>
      </c>
      <c r="G4" s="152" t="s">
        <v>359</v>
      </c>
      <c r="H4" s="230">
        <v>3850000</v>
      </c>
      <c r="I4" s="152" t="s">
        <v>71</v>
      </c>
      <c r="J4" s="152" t="s">
        <v>360</v>
      </c>
      <c r="K4" s="152" t="s">
        <v>361</v>
      </c>
      <c r="L4" s="231"/>
    </row>
    <row r="5" spans="1:12" s="28" customFormat="1" ht="24" customHeight="1" thickBot="1">
      <c r="A5" s="154" t="s">
        <v>384</v>
      </c>
      <c r="B5" s="155" t="s">
        <v>385</v>
      </c>
      <c r="C5" s="194" t="s">
        <v>386</v>
      </c>
      <c r="D5" s="156" t="s">
        <v>387</v>
      </c>
      <c r="E5" s="157" t="s">
        <v>388</v>
      </c>
      <c r="F5" s="158">
        <v>3000</v>
      </c>
      <c r="G5" s="156" t="s">
        <v>389</v>
      </c>
      <c r="H5" s="159">
        <v>1992000</v>
      </c>
      <c r="I5" s="156" t="s">
        <v>71</v>
      </c>
      <c r="J5" s="156" t="s">
        <v>390</v>
      </c>
      <c r="K5" s="156" t="s">
        <v>391</v>
      </c>
      <c r="L5" s="160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82"/>
  <sheetViews>
    <sheetView zoomScale="90" zoomScaleNormal="90" workbookViewId="0">
      <selection sqref="A1:F1"/>
    </sheetView>
  </sheetViews>
  <sheetFormatPr defaultRowHeight="13.5"/>
  <cols>
    <col min="1" max="1" width="17.109375" style="1" customWidth="1"/>
    <col min="2" max="2" width="20.44140625" style="2" customWidth="1"/>
    <col min="3" max="3" width="23.33203125" style="2" customWidth="1"/>
    <col min="4" max="4" width="15.5546875" style="2" customWidth="1"/>
    <col min="5" max="6" width="15.5546875" style="1" customWidth="1"/>
  </cols>
  <sheetData>
    <row r="1" spans="1:11" ht="49.5" customHeight="1">
      <c r="A1" s="233" t="s">
        <v>11</v>
      </c>
      <c r="B1" s="233"/>
      <c r="C1" s="233"/>
      <c r="D1" s="233"/>
      <c r="E1" s="233"/>
      <c r="F1" s="233"/>
    </row>
    <row r="2" spans="1:11" ht="32.25" thickBot="1">
      <c r="A2" s="37" t="s">
        <v>71</v>
      </c>
      <c r="B2" s="48"/>
      <c r="C2" s="49"/>
      <c r="D2" s="49"/>
      <c r="E2" s="39"/>
      <c r="F2" s="50" t="s">
        <v>135</v>
      </c>
    </row>
    <row r="3" spans="1:11" s="5" customFormat="1" ht="33.75" customHeight="1">
      <c r="A3" s="111" t="s">
        <v>14</v>
      </c>
      <c r="B3" s="290" t="str">
        <f>계약현황공개!C3</f>
        <v>2023년 하반기 작업환경측정</v>
      </c>
      <c r="C3" s="291"/>
      <c r="D3" s="291"/>
      <c r="E3" s="291"/>
      <c r="F3" s="292"/>
    </row>
    <row r="4" spans="1:11" s="5" customFormat="1" ht="25.5" customHeight="1">
      <c r="A4" s="277" t="s">
        <v>22</v>
      </c>
      <c r="B4" s="293" t="s">
        <v>15</v>
      </c>
      <c r="C4" s="293" t="s">
        <v>57</v>
      </c>
      <c r="D4" s="112" t="s">
        <v>23</v>
      </c>
      <c r="E4" s="112" t="s">
        <v>16</v>
      </c>
      <c r="F4" s="113" t="s">
        <v>75</v>
      </c>
    </row>
    <row r="5" spans="1:11" s="5" customFormat="1" ht="25.5" customHeight="1">
      <c r="A5" s="278"/>
      <c r="B5" s="294"/>
      <c r="C5" s="294"/>
      <c r="D5" s="112" t="s">
        <v>24</v>
      </c>
      <c r="E5" s="112" t="s">
        <v>17</v>
      </c>
      <c r="F5" s="113" t="s">
        <v>25</v>
      </c>
    </row>
    <row r="6" spans="1:11" s="5" customFormat="1" ht="25.5" customHeight="1">
      <c r="A6" s="278"/>
      <c r="B6" s="295" t="str">
        <f>계약현황공개!C6</f>
        <v>2023.11.02.</v>
      </c>
      <c r="C6" s="297" t="str">
        <f>계약현황공개!E6</f>
        <v>2023.11.06.~2023.12.04.</v>
      </c>
      <c r="D6" s="299">
        <f>계약현황공개!C4</f>
        <v>580000</v>
      </c>
      <c r="E6" s="299">
        <f>계약현황공개!E5</f>
        <v>550000</v>
      </c>
      <c r="F6" s="301">
        <f>E6/D6</f>
        <v>0.94827586206896552</v>
      </c>
    </row>
    <row r="7" spans="1:11" s="5" customFormat="1" ht="25.5" customHeight="1">
      <c r="A7" s="279"/>
      <c r="B7" s="296"/>
      <c r="C7" s="298"/>
      <c r="D7" s="300"/>
      <c r="E7" s="300"/>
      <c r="F7" s="302"/>
      <c r="K7" s="5" t="s">
        <v>127</v>
      </c>
    </row>
    <row r="8" spans="1:11" s="5" customFormat="1" ht="25.5" customHeight="1">
      <c r="A8" s="262" t="s">
        <v>18</v>
      </c>
      <c r="B8" s="141" t="s">
        <v>19</v>
      </c>
      <c r="C8" s="141" t="s">
        <v>28</v>
      </c>
      <c r="D8" s="264" t="s">
        <v>20</v>
      </c>
      <c r="E8" s="265"/>
      <c r="F8" s="266"/>
    </row>
    <row r="9" spans="1:11" s="5" customFormat="1" ht="30" customHeight="1">
      <c r="A9" s="263"/>
      <c r="B9" s="142" t="s">
        <v>308</v>
      </c>
      <c r="C9" s="143" t="s">
        <v>309</v>
      </c>
      <c r="D9" s="267" t="str">
        <f>계약현황공개!E9</f>
        <v>성남시 중원구 도촌로12, 607호,207호(도촌동, 도촌 대덕프라자 605호,606호)</v>
      </c>
      <c r="E9" s="268"/>
      <c r="F9" s="269"/>
    </row>
    <row r="10" spans="1:11" s="5" customFormat="1" ht="30" customHeight="1">
      <c r="A10" s="114" t="s">
        <v>27</v>
      </c>
      <c r="B10" s="270" t="s">
        <v>74</v>
      </c>
      <c r="C10" s="271"/>
      <c r="D10" s="271"/>
      <c r="E10" s="271"/>
      <c r="F10" s="272"/>
    </row>
    <row r="11" spans="1:11" s="5" customFormat="1" ht="30" customHeight="1">
      <c r="A11" s="114" t="s">
        <v>26</v>
      </c>
      <c r="B11" s="273" t="s">
        <v>71</v>
      </c>
      <c r="C11" s="274"/>
      <c r="D11" s="274"/>
      <c r="E11" s="274"/>
      <c r="F11" s="275"/>
    </row>
    <row r="12" spans="1:11" s="5" customFormat="1" ht="25.5" customHeight="1" thickBot="1">
      <c r="A12" s="115" t="s">
        <v>21</v>
      </c>
      <c r="B12" s="259"/>
      <c r="C12" s="260"/>
      <c r="D12" s="260"/>
      <c r="E12" s="260"/>
      <c r="F12" s="261"/>
    </row>
    <row r="13" spans="1:11" s="5" customFormat="1" ht="33.75" customHeight="1">
      <c r="A13" s="116" t="s">
        <v>14</v>
      </c>
      <c r="B13" s="270" t="str">
        <f>계약현황공개!C10</f>
        <v>제11회 성남시 통(通)고구마 축제 응원영상 촬영 및 제작</v>
      </c>
      <c r="C13" s="271"/>
      <c r="D13" s="271"/>
      <c r="E13" s="271"/>
      <c r="F13" s="272"/>
    </row>
    <row r="14" spans="1:11" s="5" customFormat="1" ht="25.5" customHeight="1">
      <c r="A14" s="277" t="s">
        <v>22</v>
      </c>
      <c r="B14" s="280" t="s">
        <v>15</v>
      </c>
      <c r="C14" s="280" t="s">
        <v>57</v>
      </c>
      <c r="D14" s="144" t="s">
        <v>23</v>
      </c>
      <c r="E14" s="144" t="s">
        <v>16</v>
      </c>
      <c r="F14" s="145" t="s">
        <v>75</v>
      </c>
    </row>
    <row r="15" spans="1:11" s="5" customFormat="1" ht="25.5" customHeight="1">
      <c r="A15" s="278"/>
      <c r="B15" s="281"/>
      <c r="C15" s="281"/>
      <c r="D15" s="144" t="s">
        <v>24</v>
      </c>
      <c r="E15" s="144" t="s">
        <v>17</v>
      </c>
      <c r="F15" s="145" t="s">
        <v>25</v>
      </c>
    </row>
    <row r="16" spans="1:11" s="5" customFormat="1" ht="25.5" customHeight="1">
      <c r="A16" s="278"/>
      <c r="B16" s="282" t="str">
        <f>계약현황공개!C13</f>
        <v>2023.11.02.</v>
      </c>
      <c r="C16" s="303" t="str">
        <f>계약현황공개!E13</f>
        <v>2023.11.06.~2023.11.24.</v>
      </c>
      <c r="D16" s="286">
        <f>계약현황공개!C11</f>
        <v>2100000</v>
      </c>
      <c r="E16" s="286">
        <f>계약현황공개!E12</f>
        <v>1980000</v>
      </c>
      <c r="F16" s="288">
        <f>E16/D16</f>
        <v>0.94285714285714284</v>
      </c>
    </row>
    <row r="17" spans="1:6" s="5" customFormat="1" ht="25.5" customHeight="1">
      <c r="A17" s="279"/>
      <c r="B17" s="283"/>
      <c r="C17" s="285"/>
      <c r="D17" s="287"/>
      <c r="E17" s="287"/>
      <c r="F17" s="289"/>
    </row>
    <row r="18" spans="1:6" s="5" customFormat="1" ht="25.5" customHeight="1">
      <c r="A18" s="262" t="s">
        <v>18</v>
      </c>
      <c r="B18" s="141" t="s">
        <v>19</v>
      </c>
      <c r="C18" s="141" t="s">
        <v>28</v>
      </c>
      <c r="D18" s="264" t="s">
        <v>20</v>
      </c>
      <c r="E18" s="265"/>
      <c r="F18" s="266"/>
    </row>
    <row r="19" spans="1:6" s="5" customFormat="1" ht="30" customHeight="1">
      <c r="A19" s="263"/>
      <c r="B19" s="142" t="s">
        <v>181</v>
      </c>
      <c r="C19" s="143" t="s">
        <v>310</v>
      </c>
      <c r="D19" s="267" t="str">
        <f>계약현황공개!E16</f>
        <v>경기도 성남시 중원구 갈마치로 302, 비동 6층 601-9호(상대원동, 성남우림라이온스밸리5차)</v>
      </c>
      <c r="E19" s="268"/>
      <c r="F19" s="269"/>
    </row>
    <row r="20" spans="1:6" s="5" customFormat="1" ht="30" customHeight="1">
      <c r="A20" s="114" t="s">
        <v>27</v>
      </c>
      <c r="B20" s="270" t="s">
        <v>74</v>
      </c>
      <c r="C20" s="271"/>
      <c r="D20" s="271"/>
      <c r="E20" s="271"/>
      <c r="F20" s="272"/>
    </row>
    <row r="21" spans="1:6" s="5" customFormat="1" ht="30" customHeight="1">
      <c r="A21" s="114" t="s">
        <v>26</v>
      </c>
      <c r="B21" s="273" t="s">
        <v>311</v>
      </c>
      <c r="C21" s="274"/>
      <c r="D21" s="274"/>
      <c r="E21" s="274"/>
      <c r="F21" s="275"/>
    </row>
    <row r="22" spans="1:6" s="5" customFormat="1" ht="25.5" customHeight="1" thickBot="1">
      <c r="A22" s="117" t="s">
        <v>21</v>
      </c>
      <c r="B22" s="304"/>
      <c r="C22" s="305"/>
      <c r="D22" s="305"/>
      <c r="E22" s="305"/>
      <c r="F22" s="306"/>
    </row>
    <row r="23" spans="1:6" s="5" customFormat="1" ht="33.75" customHeight="1">
      <c r="A23" s="111" t="s">
        <v>14</v>
      </c>
      <c r="B23" s="307" t="str">
        <f>계약현황공개!C17</f>
        <v>제11회 성남시 통(通)고구마 축제 현장 중계</v>
      </c>
      <c r="C23" s="308"/>
      <c r="D23" s="308"/>
      <c r="E23" s="308"/>
      <c r="F23" s="309"/>
    </row>
    <row r="24" spans="1:6" s="5" customFormat="1" ht="25.5" customHeight="1">
      <c r="A24" s="277" t="s">
        <v>22</v>
      </c>
      <c r="B24" s="280" t="s">
        <v>15</v>
      </c>
      <c r="C24" s="280" t="s">
        <v>57</v>
      </c>
      <c r="D24" s="144" t="s">
        <v>23</v>
      </c>
      <c r="E24" s="144" t="s">
        <v>16</v>
      </c>
      <c r="F24" s="145" t="s">
        <v>75</v>
      </c>
    </row>
    <row r="25" spans="1:6" s="5" customFormat="1" ht="25.5" customHeight="1">
      <c r="A25" s="278"/>
      <c r="B25" s="281"/>
      <c r="C25" s="281"/>
      <c r="D25" s="144" t="s">
        <v>24</v>
      </c>
      <c r="E25" s="144" t="s">
        <v>17</v>
      </c>
      <c r="F25" s="145" t="s">
        <v>25</v>
      </c>
    </row>
    <row r="26" spans="1:6" s="5" customFormat="1" ht="25.5" customHeight="1">
      <c r="A26" s="278"/>
      <c r="B26" s="282" t="str">
        <f>계약현황공개!C20</f>
        <v>2023.11.07.</v>
      </c>
      <c r="C26" s="303" t="str">
        <f>계약현황공개!E20</f>
        <v>2023.11.28.~2023.11.29.</v>
      </c>
      <c r="D26" s="286">
        <f>계약현황공개!C18</f>
        <v>3000000</v>
      </c>
      <c r="E26" s="286">
        <f>계약현황공개!E19</f>
        <v>2745000</v>
      </c>
      <c r="F26" s="288">
        <f>E26/D26</f>
        <v>0.91500000000000004</v>
      </c>
    </row>
    <row r="27" spans="1:6" s="5" customFormat="1" ht="25.5" customHeight="1">
      <c r="A27" s="279"/>
      <c r="B27" s="283"/>
      <c r="C27" s="285"/>
      <c r="D27" s="287"/>
      <c r="E27" s="287"/>
      <c r="F27" s="289"/>
    </row>
    <row r="28" spans="1:6" s="5" customFormat="1" ht="25.5" customHeight="1">
      <c r="A28" s="262" t="s">
        <v>18</v>
      </c>
      <c r="B28" s="141" t="s">
        <v>19</v>
      </c>
      <c r="C28" s="141" t="s">
        <v>28</v>
      </c>
      <c r="D28" s="264" t="s">
        <v>20</v>
      </c>
      <c r="E28" s="265"/>
      <c r="F28" s="266"/>
    </row>
    <row r="29" spans="1:6" s="5" customFormat="1" ht="30" customHeight="1">
      <c r="A29" s="263"/>
      <c r="B29" s="142" t="s">
        <v>183</v>
      </c>
      <c r="C29" s="143" t="s">
        <v>312</v>
      </c>
      <c r="D29" s="267" t="str">
        <f>계약현황공개!E23</f>
        <v>경기도 성남시 중원구 둔촌대로190번길 2, 가동 601호(하대원동)</v>
      </c>
      <c r="E29" s="268"/>
      <c r="F29" s="269"/>
    </row>
    <row r="30" spans="1:6" s="5" customFormat="1" ht="30" customHeight="1">
      <c r="A30" s="114" t="s">
        <v>27</v>
      </c>
      <c r="B30" s="270" t="s">
        <v>74</v>
      </c>
      <c r="C30" s="271"/>
      <c r="D30" s="271"/>
      <c r="E30" s="271"/>
      <c r="F30" s="272"/>
    </row>
    <row r="31" spans="1:6" s="5" customFormat="1" ht="30" customHeight="1">
      <c r="A31" s="114" t="s">
        <v>26</v>
      </c>
      <c r="B31" s="273" t="s">
        <v>311</v>
      </c>
      <c r="C31" s="274"/>
      <c r="D31" s="274"/>
      <c r="E31" s="274"/>
      <c r="F31" s="275"/>
    </row>
    <row r="32" spans="1:6" s="5" customFormat="1" ht="25.5" customHeight="1" thickBot="1">
      <c r="A32" s="115" t="s">
        <v>21</v>
      </c>
      <c r="B32" s="259"/>
      <c r="C32" s="260"/>
      <c r="D32" s="260"/>
      <c r="E32" s="260"/>
      <c r="F32" s="261"/>
    </row>
    <row r="33" spans="1:6" s="5" customFormat="1" ht="33.75" customHeight="1">
      <c r="A33" s="116" t="s">
        <v>14</v>
      </c>
      <c r="B33" s="276" t="str">
        <f>계약현황공개!C24</f>
        <v>2023년 [썸썸축제] SEASON 3(수능응원 이벤트) 응원 물품 제작</v>
      </c>
      <c r="C33" s="271"/>
      <c r="D33" s="271"/>
      <c r="E33" s="271"/>
      <c r="F33" s="272"/>
    </row>
    <row r="34" spans="1:6" s="5" customFormat="1" ht="25.5" customHeight="1">
      <c r="A34" s="277" t="s">
        <v>22</v>
      </c>
      <c r="B34" s="280" t="s">
        <v>15</v>
      </c>
      <c r="C34" s="280" t="s">
        <v>57</v>
      </c>
      <c r="D34" s="144" t="s">
        <v>23</v>
      </c>
      <c r="E34" s="144" t="s">
        <v>16</v>
      </c>
      <c r="F34" s="145" t="s">
        <v>75</v>
      </c>
    </row>
    <row r="35" spans="1:6" s="5" customFormat="1" ht="25.5" customHeight="1">
      <c r="A35" s="278"/>
      <c r="B35" s="281"/>
      <c r="C35" s="281"/>
      <c r="D35" s="144" t="s">
        <v>24</v>
      </c>
      <c r="E35" s="144" t="s">
        <v>17</v>
      </c>
      <c r="F35" s="145" t="s">
        <v>25</v>
      </c>
    </row>
    <row r="36" spans="1:6" s="5" customFormat="1" ht="25.5" customHeight="1">
      <c r="A36" s="278"/>
      <c r="B36" s="282" t="str">
        <f>계약현황공개!C27</f>
        <v>2023.11.09.</v>
      </c>
      <c r="C36" s="284" t="str">
        <f>계약현황공개!E27</f>
        <v>2023.11.09.~2023.11.14.</v>
      </c>
      <c r="D36" s="286">
        <f>계약현황공개!C25</f>
        <v>2450000</v>
      </c>
      <c r="E36" s="286">
        <f>계약현황공개!E26</f>
        <v>2198000</v>
      </c>
      <c r="F36" s="288">
        <f>E36/D36</f>
        <v>0.89714285714285713</v>
      </c>
    </row>
    <row r="37" spans="1:6" s="5" customFormat="1" ht="25.5" customHeight="1">
      <c r="A37" s="279"/>
      <c r="B37" s="283"/>
      <c r="C37" s="285"/>
      <c r="D37" s="287"/>
      <c r="E37" s="287"/>
      <c r="F37" s="289"/>
    </row>
    <row r="38" spans="1:6" s="5" customFormat="1" ht="25.5" customHeight="1">
      <c r="A38" s="262" t="s">
        <v>18</v>
      </c>
      <c r="B38" s="141" t="s">
        <v>19</v>
      </c>
      <c r="C38" s="141" t="s">
        <v>28</v>
      </c>
      <c r="D38" s="264" t="s">
        <v>20</v>
      </c>
      <c r="E38" s="265"/>
      <c r="F38" s="266"/>
    </row>
    <row r="39" spans="1:6" s="5" customFormat="1" ht="30" customHeight="1">
      <c r="A39" s="263"/>
      <c r="B39" s="142" t="s">
        <v>194</v>
      </c>
      <c r="C39" s="143" t="s">
        <v>313</v>
      </c>
      <c r="D39" s="267" t="str">
        <f>계약현황공개!E30</f>
        <v>경기도 성남시 수정구 논골로36번길 15, 103동 502호(양지동, 우성에비뉴)</v>
      </c>
      <c r="E39" s="268"/>
      <c r="F39" s="269"/>
    </row>
    <row r="40" spans="1:6" s="5" customFormat="1" ht="30" customHeight="1">
      <c r="A40" s="114" t="s">
        <v>27</v>
      </c>
      <c r="B40" s="270" t="s">
        <v>74</v>
      </c>
      <c r="C40" s="271"/>
      <c r="D40" s="271"/>
      <c r="E40" s="271"/>
      <c r="F40" s="272"/>
    </row>
    <row r="41" spans="1:6" s="5" customFormat="1" ht="30" customHeight="1">
      <c r="A41" s="114" t="s">
        <v>26</v>
      </c>
      <c r="B41" s="273" t="s">
        <v>71</v>
      </c>
      <c r="C41" s="274"/>
      <c r="D41" s="274"/>
      <c r="E41" s="274"/>
      <c r="F41" s="275"/>
    </row>
    <row r="42" spans="1:6" s="5" customFormat="1" ht="25.5" customHeight="1" thickBot="1">
      <c r="A42" s="115" t="s">
        <v>21</v>
      </c>
      <c r="B42" s="259"/>
      <c r="C42" s="260"/>
      <c r="D42" s="260"/>
      <c r="E42" s="260"/>
      <c r="F42" s="261"/>
    </row>
    <row r="43" spans="1:6" s="5" customFormat="1" ht="33.75" customHeight="1">
      <c r="A43" s="116" t="s">
        <v>14</v>
      </c>
      <c r="B43" s="276" t="s">
        <v>314</v>
      </c>
      <c r="C43" s="271"/>
      <c r="D43" s="271"/>
      <c r="E43" s="271"/>
      <c r="F43" s="272"/>
    </row>
    <row r="44" spans="1:6" s="5" customFormat="1" ht="25.5" customHeight="1">
      <c r="A44" s="277" t="s">
        <v>22</v>
      </c>
      <c r="B44" s="280" t="s">
        <v>15</v>
      </c>
      <c r="C44" s="280" t="s">
        <v>57</v>
      </c>
      <c r="D44" s="144" t="s">
        <v>23</v>
      </c>
      <c r="E44" s="144" t="s">
        <v>16</v>
      </c>
      <c r="F44" s="145" t="s">
        <v>75</v>
      </c>
    </row>
    <row r="45" spans="1:6" s="5" customFormat="1" ht="25.5" customHeight="1">
      <c r="A45" s="278"/>
      <c r="B45" s="281"/>
      <c r="C45" s="281"/>
      <c r="D45" s="144" t="s">
        <v>24</v>
      </c>
      <c r="E45" s="144" t="s">
        <v>17</v>
      </c>
      <c r="F45" s="145" t="s">
        <v>25</v>
      </c>
    </row>
    <row r="46" spans="1:6" s="5" customFormat="1" ht="25.5" customHeight="1">
      <c r="A46" s="278"/>
      <c r="B46" s="282" t="str">
        <f>계약현황공개!C34</f>
        <v>2023.11.14.</v>
      </c>
      <c r="C46" s="284" t="s">
        <v>315</v>
      </c>
      <c r="D46" s="286">
        <v>2200000</v>
      </c>
      <c r="E46" s="286">
        <v>2000000</v>
      </c>
      <c r="F46" s="288">
        <f>E46/D46</f>
        <v>0.90909090909090906</v>
      </c>
    </row>
    <row r="47" spans="1:6" s="5" customFormat="1" ht="25.5" customHeight="1">
      <c r="A47" s="279"/>
      <c r="B47" s="283"/>
      <c r="C47" s="285"/>
      <c r="D47" s="287"/>
      <c r="E47" s="287"/>
      <c r="F47" s="289"/>
    </row>
    <row r="48" spans="1:6" s="5" customFormat="1" ht="25.5" customHeight="1">
      <c r="A48" s="262" t="s">
        <v>18</v>
      </c>
      <c r="B48" s="141" t="s">
        <v>19</v>
      </c>
      <c r="C48" s="141" t="s">
        <v>28</v>
      </c>
      <c r="D48" s="264" t="s">
        <v>20</v>
      </c>
      <c r="E48" s="265"/>
      <c r="F48" s="266"/>
    </row>
    <row r="49" spans="1:6" s="5" customFormat="1" ht="30" customHeight="1">
      <c r="A49" s="263"/>
      <c r="B49" s="142" t="s">
        <v>316</v>
      </c>
      <c r="C49" s="143" t="s">
        <v>317</v>
      </c>
      <c r="D49" s="267" t="s">
        <v>318</v>
      </c>
      <c r="E49" s="268"/>
      <c r="F49" s="269"/>
    </row>
    <row r="50" spans="1:6" s="5" customFormat="1" ht="30" customHeight="1">
      <c r="A50" s="114" t="s">
        <v>27</v>
      </c>
      <c r="B50" s="270" t="s">
        <v>74</v>
      </c>
      <c r="C50" s="271"/>
      <c r="D50" s="271"/>
      <c r="E50" s="271"/>
      <c r="F50" s="272"/>
    </row>
    <row r="51" spans="1:6" s="5" customFormat="1" ht="30" customHeight="1">
      <c r="A51" s="114" t="s">
        <v>26</v>
      </c>
      <c r="B51" s="273" t="s">
        <v>71</v>
      </c>
      <c r="C51" s="274"/>
      <c r="D51" s="274"/>
      <c r="E51" s="274"/>
      <c r="F51" s="275"/>
    </row>
    <row r="52" spans="1:6" s="5" customFormat="1" ht="25.5" customHeight="1" thickBot="1">
      <c r="A52" s="115" t="s">
        <v>21</v>
      </c>
      <c r="B52" s="259"/>
      <c r="C52" s="260"/>
      <c r="D52" s="260"/>
      <c r="E52" s="260"/>
      <c r="F52" s="261"/>
    </row>
    <row r="53" spans="1:6" s="5" customFormat="1" ht="33.75" customHeight="1">
      <c r="A53" s="126" t="s">
        <v>14</v>
      </c>
      <c r="B53" s="276" t="s">
        <v>196</v>
      </c>
      <c r="C53" s="271"/>
      <c r="D53" s="271"/>
      <c r="E53" s="271"/>
      <c r="F53" s="272"/>
    </row>
    <row r="54" spans="1:6" s="5" customFormat="1" ht="25.5" customHeight="1">
      <c r="A54" s="277" t="s">
        <v>22</v>
      </c>
      <c r="B54" s="280" t="s">
        <v>15</v>
      </c>
      <c r="C54" s="280" t="s">
        <v>57</v>
      </c>
      <c r="D54" s="144" t="s">
        <v>23</v>
      </c>
      <c r="E54" s="144" t="s">
        <v>16</v>
      </c>
      <c r="F54" s="145" t="s">
        <v>75</v>
      </c>
    </row>
    <row r="55" spans="1:6" s="5" customFormat="1" ht="25.5" customHeight="1">
      <c r="A55" s="278"/>
      <c r="B55" s="281"/>
      <c r="C55" s="281"/>
      <c r="D55" s="144" t="s">
        <v>24</v>
      </c>
      <c r="E55" s="144" t="s">
        <v>17</v>
      </c>
      <c r="F55" s="145" t="s">
        <v>25</v>
      </c>
    </row>
    <row r="56" spans="1:6" s="5" customFormat="1" ht="25.5" customHeight="1">
      <c r="A56" s="278"/>
      <c r="B56" s="282" t="str">
        <f>계약현황공개!C41</f>
        <v>2023.11.14.</v>
      </c>
      <c r="C56" s="284" t="s">
        <v>319</v>
      </c>
      <c r="D56" s="286">
        <v>720000</v>
      </c>
      <c r="E56" s="286">
        <v>660000</v>
      </c>
      <c r="F56" s="288">
        <f>E56/D56</f>
        <v>0.91666666666666663</v>
      </c>
    </row>
    <row r="57" spans="1:6" s="5" customFormat="1" ht="25.5" customHeight="1">
      <c r="A57" s="279"/>
      <c r="B57" s="283"/>
      <c r="C57" s="285"/>
      <c r="D57" s="287"/>
      <c r="E57" s="287"/>
      <c r="F57" s="289"/>
    </row>
    <row r="58" spans="1:6" s="5" customFormat="1" ht="25.5" customHeight="1">
      <c r="A58" s="262" t="s">
        <v>18</v>
      </c>
      <c r="B58" s="141" t="s">
        <v>19</v>
      </c>
      <c r="C58" s="141" t="s">
        <v>28</v>
      </c>
      <c r="D58" s="264" t="s">
        <v>20</v>
      </c>
      <c r="E58" s="265"/>
      <c r="F58" s="266"/>
    </row>
    <row r="59" spans="1:6" s="5" customFormat="1" ht="30" customHeight="1">
      <c r="A59" s="263"/>
      <c r="B59" s="143" t="s">
        <v>200</v>
      </c>
      <c r="C59" s="143" t="s">
        <v>320</v>
      </c>
      <c r="D59" s="267" t="s">
        <v>248</v>
      </c>
      <c r="E59" s="268"/>
      <c r="F59" s="269"/>
    </row>
    <row r="60" spans="1:6" s="5" customFormat="1" ht="30" customHeight="1">
      <c r="A60" s="114" t="s">
        <v>27</v>
      </c>
      <c r="B60" s="270" t="s">
        <v>74</v>
      </c>
      <c r="C60" s="271"/>
      <c r="D60" s="271"/>
      <c r="E60" s="271"/>
      <c r="F60" s="272"/>
    </row>
    <row r="61" spans="1:6" s="5" customFormat="1" ht="30" customHeight="1">
      <c r="A61" s="114" t="s">
        <v>26</v>
      </c>
      <c r="B61" s="273" t="s">
        <v>311</v>
      </c>
      <c r="C61" s="274"/>
      <c r="D61" s="274"/>
      <c r="E61" s="274"/>
      <c r="F61" s="275"/>
    </row>
    <row r="62" spans="1:6" s="5" customFormat="1" ht="25.5" customHeight="1" thickBot="1">
      <c r="A62" s="115" t="s">
        <v>21</v>
      </c>
      <c r="B62" s="259"/>
      <c r="C62" s="260"/>
      <c r="D62" s="260"/>
      <c r="E62" s="260"/>
      <c r="F62" s="261"/>
    </row>
    <row r="63" spans="1:6" s="5" customFormat="1" ht="33.75" customHeight="1">
      <c r="A63" s="139" t="s">
        <v>14</v>
      </c>
      <c r="B63" s="276" t="s">
        <v>198</v>
      </c>
      <c r="C63" s="271"/>
      <c r="D63" s="271"/>
      <c r="E63" s="271"/>
      <c r="F63" s="272"/>
    </row>
    <row r="64" spans="1:6" s="5" customFormat="1" ht="25.5" customHeight="1">
      <c r="A64" s="277" t="s">
        <v>22</v>
      </c>
      <c r="B64" s="280" t="s">
        <v>15</v>
      </c>
      <c r="C64" s="280" t="s">
        <v>57</v>
      </c>
      <c r="D64" s="144" t="s">
        <v>23</v>
      </c>
      <c r="E64" s="144" t="s">
        <v>16</v>
      </c>
      <c r="F64" s="145" t="s">
        <v>75</v>
      </c>
    </row>
    <row r="65" spans="1:6" s="5" customFormat="1" ht="25.5" customHeight="1">
      <c r="A65" s="278"/>
      <c r="B65" s="281"/>
      <c r="C65" s="281"/>
      <c r="D65" s="144" t="s">
        <v>24</v>
      </c>
      <c r="E65" s="144" t="s">
        <v>17</v>
      </c>
      <c r="F65" s="145" t="s">
        <v>25</v>
      </c>
    </row>
    <row r="66" spans="1:6" s="5" customFormat="1" ht="25.5" customHeight="1">
      <c r="A66" s="278"/>
      <c r="B66" s="282" t="s">
        <v>192</v>
      </c>
      <c r="C66" s="284" t="s">
        <v>188</v>
      </c>
      <c r="D66" s="286">
        <v>3200000</v>
      </c>
      <c r="E66" s="286">
        <v>3000000</v>
      </c>
      <c r="F66" s="288">
        <f>E66/D66</f>
        <v>0.9375</v>
      </c>
    </row>
    <row r="67" spans="1:6" s="5" customFormat="1" ht="25.5" customHeight="1">
      <c r="A67" s="279"/>
      <c r="B67" s="283"/>
      <c r="C67" s="285"/>
      <c r="D67" s="287"/>
      <c r="E67" s="287"/>
      <c r="F67" s="289"/>
    </row>
    <row r="68" spans="1:6" s="5" customFormat="1" ht="25.5" customHeight="1">
      <c r="A68" s="262" t="s">
        <v>18</v>
      </c>
      <c r="B68" s="141" t="s">
        <v>19</v>
      </c>
      <c r="C68" s="141" t="s">
        <v>28</v>
      </c>
      <c r="D68" s="264" t="s">
        <v>20</v>
      </c>
      <c r="E68" s="265"/>
      <c r="F68" s="266"/>
    </row>
    <row r="69" spans="1:6" s="5" customFormat="1" ht="30" customHeight="1">
      <c r="A69" s="263"/>
      <c r="B69" s="142" t="s">
        <v>202</v>
      </c>
      <c r="C69" s="143" t="s">
        <v>321</v>
      </c>
      <c r="D69" s="267" t="s">
        <v>250</v>
      </c>
      <c r="E69" s="268"/>
      <c r="F69" s="269"/>
    </row>
    <row r="70" spans="1:6" s="5" customFormat="1" ht="30" customHeight="1">
      <c r="A70" s="114" t="s">
        <v>27</v>
      </c>
      <c r="B70" s="270" t="s">
        <v>74</v>
      </c>
      <c r="C70" s="271"/>
      <c r="D70" s="271"/>
      <c r="E70" s="271"/>
      <c r="F70" s="272"/>
    </row>
    <row r="71" spans="1:6" s="5" customFormat="1" ht="30" customHeight="1">
      <c r="A71" s="114" t="s">
        <v>26</v>
      </c>
      <c r="B71" s="273" t="s">
        <v>311</v>
      </c>
      <c r="C71" s="274"/>
      <c r="D71" s="274"/>
      <c r="E71" s="274"/>
      <c r="F71" s="275"/>
    </row>
    <row r="72" spans="1:6" s="5" customFormat="1" ht="25.5" customHeight="1" thickBot="1">
      <c r="A72" s="115" t="s">
        <v>21</v>
      </c>
      <c r="B72" s="259"/>
      <c r="C72" s="260"/>
      <c r="D72" s="260"/>
      <c r="E72" s="260"/>
      <c r="F72" s="261"/>
    </row>
    <row r="73" spans="1:6" s="5" customFormat="1" ht="33.75" customHeight="1">
      <c r="A73" s="199" t="s">
        <v>14</v>
      </c>
      <c r="B73" s="276" t="s">
        <v>322</v>
      </c>
      <c r="C73" s="271"/>
      <c r="D73" s="271"/>
      <c r="E73" s="271"/>
      <c r="F73" s="272"/>
    </row>
    <row r="74" spans="1:6" s="5" customFormat="1" ht="25.5" customHeight="1">
      <c r="A74" s="277" t="s">
        <v>22</v>
      </c>
      <c r="B74" s="280" t="s">
        <v>15</v>
      </c>
      <c r="C74" s="280" t="s">
        <v>57</v>
      </c>
      <c r="D74" s="144" t="s">
        <v>23</v>
      </c>
      <c r="E74" s="144" t="s">
        <v>16</v>
      </c>
      <c r="F74" s="145" t="s">
        <v>75</v>
      </c>
    </row>
    <row r="75" spans="1:6" s="5" customFormat="1" ht="25.5" customHeight="1">
      <c r="A75" s="278"/>
      <c r="B75" s="281"/>
      <c r="C75" s="281"/>
      <c r="D75" s="144" t="s">
        <v>24</v>
      </c>
      <c r="E75" s="144" t="s">
        <v>17</v>
      </c>
      <c r="F75" s="145" t="s">
        <v>25</v>
      </c>
    </row>
    <row r="76" spans="1:6" s="5" customFormat="1" ht="25.5" customHeight="1">
      <c r="A76" s="278"/>
      <c r="B76" s="282" t="s">
        <v>192</v>
      </c>
      <c r="C76" s="284" t="s">
        <v>323</v>
      </c>
      <c r="D76" s="286">
        <v>2080000</v>
      </c>
      <c r="E76" s="286">
        <v>1896400</v>
      </c>
      <c r="F76" s="288">
        <f>E76/D76</f>
        <v>0.91173076923076923</v>
      </c>
    </row>
    <row r="77" spans="1:6" s="5" customFormat="1" ht="25.5" customHeight="1">
      <c r="A77" s="279"/>
      <c r="B77" s="283"/>
      <c r="C77" s="285"/>
      <c r="D77" s="287"/>
      <c r="E77" s="287"/>
      <c r="F77" s="289"/>
    </row>
    <row r="78" spans="1:6" s="5" customFormat="1" ht="25.5" customHeight="1">
      <c r="A78" s="262" t="s">
        <v>18</v>
      </c>
      <c r="B78" s="200" t="s">
        <v>19</v>
      </c>
      <c r="C78" s="200" t="s">
        <v>28</v>
      </c>
      <c r="D78" s="264" t="s">
        <v>20</v>
      </c>
      <c r="E78" s="265"/>
      <c r="F78" s="266"/>
    </row>
    <row r="79" spans="1:6" s="5" customFormat="1" ht="30" customHeight="1">
      <c r="A79" s="263"/>
      <c r="B79" s="142" t="s">
        <v>253</v>
      </c>
      <c r="C79" s="143" t="s">
        <v>325</v>
      </c>
      <c r="D79" s="267" t="s">
        <v>324</v>
      </c>
      <c r="E79" s="268"/>
      <c r="F79" s="269"/>
    </row>
    <row r="80" spans="1:6" s="5" customFormat="1" ht="30" customHeight="1">
      <c r="A80" s="114" t="s">
        <v>27</v>
      </c>
      <c r="B80" s="270" t="s">
        <v>74</v>
      </c>
      <c r="C80" s="271"/>
      <c r="D80" s="271"/>
      <c r="E80" s="271"/>
      <c r="F80" s="272"/>
    </row>
    <row r="81" spans="1:6" s="5" customFormat="1" ht="30" customHeight="1">
      <c r="A81" s="114" t="s">
        <v>26</v>
      </c>
      <c r="B81" s="273" t="s">
        <v>71</v>
      </c>
      <c r="C81" s="274"/>
      <c r="D81" s="274"/>
      <c r="E81" s="274"/>
      <c r="F81" s="275"/>
    </row>
    <row r="82" spans="1:6" s="5" customFormat="1" ht="25.5" customHeight="1" thickBot="1">
      <c r="A82" s="115" t="s">
        <v>21</v>
      </c>
      <c r="B82" s="259"/>
      <c r="C82" s="260"/>
      <c r="D82" s="260"/>
      <c r="E82" s="260"/>
      <c r="F82" s="261"/>
    </row>
    <row r="83" spans="1:6" s="5" customFormat="1" ht="33.75" customHeight="1">
      <c r="A83" s="199" t="s">
        <v>14</v>
      </c>
      <c r="B83" s="276" t="s">
        <v>204</v>
      </c>
      <c r="C83" s="271"/>
      <c r="D83" s="271"/>
      <c r="E83" s="271"/>
      <c r="F83" s="272"/>
    </row>
    <row r="84" spans="1:6" s="5" customFormat="1" ht="25.5" customHeight="1">
      <c r="A84" s="277" t="s">
        <v>22</v>
      </c>
      <c r="B84" s="280" t="s">
        <v>15</v>
      </c>
      <c r="C84" s="280" t="s">
        <v>57</v>
      </c>
      <c r="D84" s="144" t="s">
        <v>23</v>
      </c>
      <c r="E84" s="144" t="s">
        <v>16</v>
      </c>
      <c r="F84" s="145" t="s">
        <v>75</v>
      </c>
    </row>
    <row r="85" spans="1:6" s="5" customFormat="1" ht="25.5" customHeight="1">
      <c r="A85" s="278"/>
      <c r="B85" s="281"/>
      <c r="C85" s="281"/>
      <c r="D85" s="144" t="s">
        <v>24</v>
      </c>
      <c r="E85" s="144" t="s">
        <v>17</v>
      </c>
      <c r="F85" s="145" t="s">
        <v>25</v>
      </c>
    </row>
    <row r="86" spans="1:6" s="5" customFormat="1" ht="25.5" customHeight="1">
      <c r="A86" s="278"/>
      <c r="B86" s="282" t="s">
        <v>209</v>
      </c>
      <c r="C86" s="284" t="s">
        <v>188</v>
      </c>
      <c r="D86" s="286">
        <v>6500000</v>
      </c>
      <c r="E86" s="286">
        <v>6200000</v>
      </c>
      <c r="F86" s="288">
        <f>E86/D86</f>
        <v>0.9538461538461539</v>
      </c>
    </row>
    <row r="87" spans="1:6" s="5" customFormat="1" ht="25.5" customHeight="1">
      <c r="A87" s="279"/>
      <c r="B87" s="283"/>
      <c r="C87" s="285"/>
      <c r="D87" s="287"/>
      <c r="E87" s="287"/>
      <c r="F87" s="289"/>
    </row>
    <row r="88" spans="1:6" s="5" customFormat="1" ht="25.5" customHeight="1">
      <c r="A88" s="262" t="s">
        <v>18</v>
      </c>
      <c r="B88" s="200" t="s">
        <v>19</v>
      </c>
      <c r="C88" s="200" t="s">
        <v>28</v>
      </c>
      <c r="D88" s="264" t="s">
        <v>20</v>
      </c>
      <c r="E88" s="265"/>
      <c r="F88" s="266"/>
    </row>
    <row r="89" spans="1:6" s="5" customFormat="1" ht="30" customHeight="1">
      <c r="A89" s="263"/>
      <c r="B89" s="142" t="s">
        <v>258</v>
      </c>
      <c r="C89" s="143" t="s">
        <v>327</v>
      </c>
      <c r="D89" s="267" t="s">
        <v>326</v>
      </c>
      <c r="E89" s="268"/>
      <c r="F89" s="269"/>
    </row>
    <row r="90" spans="1:6" s="5" customFormat="1" ht="30" customHeight="1">
      <c r="A90" s="114" t="s">
        <v>27</v>
      </c>
      <c r="B90" s="270" t="s">
        <v>74</v>
      </c>
      <c r="C90" s="271"/>
      <c r="D90" s="271"/>
      <c r="E90" s="271"/>
      <c r="F90" s="272"/>
    </row>
    <row r="91" spans="1:6" s="5" customFormat="1" ht="30" customHeight="1">
      <c r="A91" s="114" t="s">
        <v>26</v>
      </c>
      <c r="B91" s="273" t="s">
        <v>311</v>
      </c>
      <c r="C91" s="274"/>
      <c r="D91" s="274"/>
      <c r="E91" s="274"/>
      <c r="F91" s="275"/>
    </row>
    <row r="92" spans="1:6" s="5" customFormat="1" ht="25.5" customHeight="1" thickBot="1">
      <c r="A92" s="115" t="s">
        <v>21</v>
      </c>
      <c r="B92" s="259"/>
      <c r="C92" s="260"/>
      <c r="D92" s="260"/>
      <c r="E92" s="260"/>
      <c r="F92" s="261"/>
    </row>
    <row r="93" spans="1:6" s="5" customFormat="1" ht="33.75" customHeight="1">
      <c r="A93" s="199" t="s">
        <v>14</v>
      </c>
      <c r="B93" s="276" t="s">
        <v>206</v>
      </c>
      <c r="C93" s="271"/>
      <c r="D93" s="271"/>
      <c r="E93" s="271"/>
      <c r="F93" s="272"/>
    </row>
    <row r="94" spans="1:6" s="5" customFormat="1" ht="25.5" customHeight="1">
      <c r="A94" s="277" t="s">
        <v>22</v>
      </c>
      <c r="B94" s="280" t="s">
        <v>15</v>
      </c>
      <c r="C94" s="280" t="s">
        <v>57</v>
      </c>
      <c r="D94" s="144" t="s">
        <v>23</v>
      </c>
      <c r="E94" s="144" t="s">
        <v>16</v>
      </c>
      <c r="F94" s="145" t="s">
        <v>75</v>
      </c>
    </row>
    <row r="95" spans="1:6" s="5" customFormat="1" ht="25.5" customHeight="1">
      <c r="A95" s="278"/>
      <c r="B95" s="281"/>
      <c r="C95" s="281"/>
      <c r="D95" s="144" t="s">
        <v>24</v>
      </c>
      <c r="E95" s="144" t="s">
        <v>17</v>
      </c>
      <c r="F95" s="145" t="s">
        <v>25</v>
      </c>
    </row>
    <row r="96" spans="1:6" s="5" customFormat="1" ht="25.5" customHeight="1">
      <c r="A96" s="278"/>
      <c r="B96" s="282" t="s">
        <v>210</v>
      </c>
      <c r="C96" s="284" t="s">
        <v>188</v>
      </c>
      <c r="D96" s="286">
        <v>15300000</v>
      </c>
      <c r="E96" s="286">
        <v>14520000</v>
      </c>
      <c r="F96" s="288">
        <f>E96/D96</f>
        <v>0.94901960784313721</v>
      </c>
    </row>
    <row r="97" spans="1:6" s="5" customFormat="1" ht="25.5" customHeight="1">
      <c r="A97" s="279"/>
      <c r="B97" s="283"/>
      <c r="C97" s="285"/>
      <c r="D97" s="287"/>
      <c r="E97" s="287"/>
      <c r="F97" s="289"/>
    </row>
    <row r="98" spans="1:6" s="5" customFormat="1" ht="25.5" customHeight="1">
      <c r="A98" s="262" t="s">
        <v>18</v>
      </c>
      <c r="B98" s="200" t="s">
        <v>19</v>
      </c>
      <c r="C98" s="200" t="s">
        <v>28</v>
      </c>
      <c r="D98" s="264" t="s">
        <v>20</v>
      </c>
      <c r="E98" s="265"/>
      <c r="F98" s="266"/>
    </row>
    <row r="99" spans="1:6" s="5" customFormat="1" ht="30" customHeight="1">
      <c r="A99" s="263"/>
      <c r="B99" s="142" t="s">
        <v>268</v>
      </c>
      <c r="C99" s="143" t="s">
        <v>331</v>
      </c>
      <c r="D99" s="267" t="s">
        <v>332</v>
      </c>
      <c r="E99" s="268"/>
      <c r="F99" s="269"/>
    </row>
    <row r="100" spans="1:6" s="5" customFormat="1" ht="30" customHeight="1">
      <c r="A100" s="114" t="s">
        <v>27</v>
      </c>
      <c r="B100" s="270" t="s">
        <v>74</v>
      </c>
      <c r="C100" s="271"/>
      <c r="D100" s="271"/>
      <c r="E100" s="271"/>
      <c r="F100" s="272"/>
    </row>
    <row r="101" spans="1:6" s="5" customFormat="1" ht="30" customHeight="1">
      <c r="A101" s="114" t="s">
        <v>26</v>
      </c>
      <c r="B101" s="273" t="s">
        <v>311</v>
      </c>
      <c r="C101" s="274"/>
      <c r="D101" s="274"/>
      <c r="E101" s="274"/>
      <c r="F101" s="275"/>
    </row>
    <row r="102" spans="1:6" s="5" customFormat="1" ht="25.5" customHeight="1" thickBot="1">
      <c r="A102" s="115" t="s">
        <v>21</v>
      </c>
      <c r="B102" s="259"/>
      <c r="C102" s="260"/>
      <c r="D102" s="260"/>
      <c r="E102" s="260"/>
      <c r="F102" s="261"/>
    </row>
    <row r="103" spans="1:6" s="5" customFormat="1" ht="33.75" customHeight="1">
      <c r="A103" s="199" t="s">
        <v>14</v>
      </c>
      <c r="B103" s="276" t="s">
        <v>208</v>
      </c>
      <c r="C103" s="271"/>
      <c r="D103" s="271"/>
      <c r="E103" s="271"/>
      <c r="F103" s="272"/>
    </row>
    <row r="104" spans="1:6" s="5" customFormat="1" ht="25.5" customHeight="1">
      <c r="A104" s="277" t="s">
        <v>22</v>
      </c>
      <c r="B104" s="280" t="s">
        <v>15</v>
      </c>
      <c r="C104" s="280" t="s">
        <v>57</v>
      </c>
      <c r="D104" s="144" t="s">
        <v>23</v>
      </c>
      <c r="E104" s="144" t="s">
        <v>16</v>
      </c>
      <c r="F104" s="145" t="s">
        <v>75</v>
      </c>
    </row>
    <row r="105" spans="1:6" s="5" customFormat="1" ht="25.5" customHeight="1">
      <c r="A105" s="278"/>
      <c r="B105" s="281"/>
      <c r="C105" s="281"/>
      <c r="D105" s="144" t="s">
        <v>24</v>
      </c>
      <c r="E105" s="144" t="s">
        <v>17</v>
      </c>
      <c r="F105" s="145" t="s">
        <v>25</v>
      </c>
    </row>
    <row r="106" spans="1:6" s="5" customFormat="1" ht="25.5" customHeight="1">
      <c r="A106" s="278"/>
      <c r="B106" s="282" t="s">
        <v>211</v>
      </c>
      <c r="C106" s="284" t="s">
        <v>188</v>
      </c>
      <c r="D106" s="286">
        <v>8200000</v>
      </c>
      <c r="E106" s="286">
        <v>7700000</v>
      </c>
      <c r="F106" s="288">
        <f>E106/D106</f>
        <v>0.93902439024390238</v>
      </c>
    </row>
    <row r="107" spans="1:6" s="5" customFormat="1" ht="25.5" customHeight="1">
      <c r="A107" s="279"/>
      <c r="B107" s="283"/>
      <c r="C107" s="285"/>
      <c r="D107" s="287"/>
      <c r="E107" s="287"/>
      <c r="F107" s="289"/>
    </row>
    <row r="108" spans="1:6" s="5" customFormat="1" ht="25.5" customHeight="1">
      <c r="A108" s="262" t="s">
        <v>18</v>
      </c>
      <c r="B108" s="200" t="s">
        <v>19</v>
      </c>
      <c r="C108" s="200" t="s">
        <v>28</v>
      </c>
      <c r="D108" s="264" t="s">
        <v>20</v>
      </c>
      <c r="E108" s="265"/>
      <c r="F108" s="266"/>
    </row>
    <row r="109" spans="1:6" s="5" customFormat="1" ht="30" customHeight="1">
      <c r="A109" s="263"/>
      <c r="B109" s="142" t="s">
        <v>272</v>
      </c>
      <c r="C109" s="143" t="s">
        <v>333</v>
      </c>
      <c r="D109" s="267" t="s">
        <v>334</v>
      </c>
      <c r="E109" s="268"/>
      <c r="F109" s="269"/>
    </row>
    <row r="110" spans="1:6" s="5" customFormat="1" ht="30" customHeight="1">
      <c r="A110" s="114" t="s">
        <v>27</v>
      </c>
      <c r="B110" s="270" t="s">
        <v>74</v>
      </c>
      <c r="C110" s="271"/>
      <c r="D110" s="271"/>
      <c r="E110" s="271"/>
      <c r="F110" s="272"/>
    </row>
    <row r="111" spans="1:6" s="5" customFormat="1" ht="30" customHeight="1">
      <c r="A111" s="114" t="s">
        <v>26</v>
      </c>
      <c r="B111" s="273" t="s">
        <v>311</v>
      </c>
      <c r="C111" s="274"/>
      <c r="D111" s="274"/>
      <c r="E111" s="274"/>
      <c r="F111" s="275"/>
    </row>
    <row r="112" spans="1:6" s="5" customFormat="1" ht="25.5" customHeight="1" thickBot="1">
      <c r="A112" s="115" t="s">
        <v>21</v>
      </c>
      <c r="B112" s="259"/>
      <c r="C112" s="260"/>
      <c r="D112" s="260"/>
      <c r="E112" s="260"/>
      <c r="F112" s="261"/>
    </row>
    <row r="113" spans="1:6" s="5" customFormat="1" ht="33.75" customHeight="1">
      <c r="A113" s="199" t="s">
        <v>14</v>
      </c>
      <c r="B113" s="276" t="s">
        <v>328</v>
      </c>
      <c r="C113" s="271"/>
      <c r="D113" s="271"/>
      <c r="E113" s="271"/>
      <c r="F113" s="272"/>
    </row>
    <row r="114" spans="1:6" s="5" customFormat="1" ht="25.5" customHeight="1">
      <c r="A114" s="277" t="s">
        <v>22</v>
      </c>
      <c r="B114" s="280" t="s">
        <v>15</v>
      </c>
      <c r="C114" s="280" t="s">
        <v>57</v>
      </c>
      <c r="D114" s="144" t="s">
        <v>23</v>
      </c>
      <c r="E114" s="144" t="s">
        <v>16</v>
      </c>
      <c r="F114" s="145" t="s">
        <v>75</v>
      </c>
    </row>
    <row r="115" spans="1:6" s="5" customFormat="1" ht="25.5" customHeight="1">
      <c r="A115" s="278"/>
      <c r="B115" s="281"/>
      <c r="C115" s="281"/>
      <c r="D115" s="144" t="s">
        <v>24</v>
      </c>
      <c r="E115" s="144" t="s">
        <v>17</v>
      </c>
      <c r="F115" s="145" t="s">
        <v>25</v>
      </c>
    </row>
    <row r="116" spans="1:6" s="5" customFormat="1" ht="25.5" customHeight="1">
      <c r="A116" s="278"/>
      <c r="B116" s="282" t="s">
        <v>329</v>
      </c>
      <c r="C116" s="284" t="s">
        <v>330</v>
      </c>
      <c r="D116" s="286">
        <v>15000000</v>
      </c>
      <c r="E116" s="286">
        <v>13800000</v>
      </c>
      <c r="F116" s="288">
        <f>E116/D116</f>
        <v>0.92</v>
      </c>
    </row>
    <row r="117" spans="1:6" s="5" customFormat="1" ht="25.5" customHeight="1">
      <c r="A117" s="279"/>
      <c r="B117" s="283"/>
      <c r="C117" s="285"/>
      <c r="D117" s="287"/>
      <c r="E117" s="287"/>
      <c r="F117" s="289"/>
    </row>
    <row r="118" spans="1:6" s="5" customFormat="1" ht="25.5" customHeight="1">
      <c r="A118" s="262" t="s">
        <v>18</v>
      </c>
      <c r="B118" s="200" t="s">
        <v>19</v>
      </c>
      <c r="C118" s="200" t="s">
        <v>28</v>
      </c>
      <c r="D118" s="264" t="s">
        <v>20</v>
      </c>
      <c r="E118" s="265"/>
      <c r="F118" s="266"/>
    </row>
    <row r="119" spans="1:6" s="5" customFormat="1" ht="30" customHeight="1">
      <c r="A119" s="263"/>
      <c r="B119" s="142" t="s">
        <v>278</v>
      </c>
      <c r="C119" s="143" t="s">
        <v>336</v>
      </c>
      <c r="D119" s="267" t="s">
        <v>335</v>
      </c>
      <c r="E119" s="268"/>
      <c r="F119" s="269"/>
    </row>
    <row r="120" spans="1:6" s="5" customFormat="1" ht="30" customHeight="1">
      <c r="A120" s="114" t="s">
        <v>27</v>
      </c>
      <c r="B120" s="270" t="s">
        <v>74</v>
      </c>
      <c r="C120" s="271"/>
      <c r="D120" s="271"/>
      <c r="E120" s="271"/>
      <c r="F120" s="272"/>
    </row>
    <row r="121" spans="1:6" s="5" customFormat="1" ht="30" customHeight="1">
      <c r="A121" s="114" t="s">
        <v>26</v>
      </c>
      <c r="B121" s="273" t="s">
        <v>71</v>
      </c>
      <c r="C121" s="274"/>
      <c r="D121" s="274"/>
      <c r="E121" s="274"/>
      <c r="F121" s="275"/>
    </row>
    <row r="122" spans="1:6" s="5" customFormat="1" ht="25.5" customHeight="1" thickBot="1">
      <c r="A122" s="115" t="s">
        <v>21</v>
      </c>
      <c r="B122" s="259"/>
      <c r="C122" s="260"/>
      <c r="D122" s="260"/>
      <c r="E122" s="260"/>
      <c r="F122" s="261"/>
    </row>
    <row r="123" spans="1:6" s="5" customFormat="1" ht="33.75" customHeight="1">
      <c r="A123" s="199" t="s">
        <v>14</v>
      </c>
      <c r="B123" s="276" t="s">
        <v>337</v>
      </c>
      <c r="C123" s="271"/>
      <c r="D123" s="271"/>
      <c r="E123" s="271"/>
      <c r="F123" s="272"/>
    </row>
    <row r="124" spans="1:6" s="5" customFormat="1" ht="25.5" customHeight="1">
      <c r="A124" s="277" t="s">
        <v>22</v>
      </c>
      <c r="B124" s="280" t="s">
        <v>15</v>
      </c>
      <c r="C124" s="280" t="s">
        <v>57</v>
      </c>
      <c r="D124" s="144" t="s">
        <v>23</v>
      </c>
      <c r="E124" s="144" t="s">
        <v>16</v>
      </c>
      <c r="F124" s="145" t="s">
        <v>75</v>
      </c>
    </row>
    <row r="125" spans="1:6" s="5" customFormat="1" ht="25.5" customHeight="1">
      <c r="A125" s="278"/>
      <c r="B125" s="281"/>
      <c r="C125" s="281"/>
      <c r="D125" s="144" t="s">
        <v>24</v>
      </c>
      <c r="E125" s="144" t="s">
        <v>17</v>
      </c>
      <c r="F125" s="145" t="s">
        <v>25</v>
      </c>
    </row>
    <row r="126" spans="1:6" s="5" customFormat="1" ht="25.5" customHeight="1">
      <c r="A126" s="278"/>
      <c r="B126" s="282" t="s">
        <v>222</v>
      </c>
      <c r="C126" s="284" t="s">
        <v>338</v>
      </c>
      <c r="D126" s="286">
        <v>8880000</v>
      </c>
      <c r="E126" s="286">
        <v>8440000</v>
      </c>
      <c r="F126" s="288">
        <f>E126/D126</f>
        <v>0.9504504504504504</v>
      </c>
    </row>
    <row r="127" spans="1:6" s="5" customFormat="1" ht="25.5" customHeight="1">
      <c r="A127" s="279"/>
      <c r="B127" s="283"/>
      <c r="C127" s="285"/>
      <c r="D127" s="287"/>
      <c r="E127" s="287"/>
      <c r="F127" s="289"/>
    </row>
    <row r="128" spans="1:6" s="5" customFormat="1" ht="25.5" customHeight="1">
      <c r="A128" s="262" t="s">
        <v>18</v>
      </c>
      <c r="B128" s="200" t="s">
        <v>19</v>
      </c>
      <c r="C128" s="200" t="s">
        <v>28</v>
      </c>
      <c r="D128" s="264" t="s">
        <v>20</v>
      </c>
      <c r="E128" s="265"/>
      <c r="F128" s="266"/>
    </row>
    <row r="129" spans="1:6" s="5" customFormat="1" ht="30" customHeight="1">
      <c r="A129" s="263"/>
      <c r="B129" s="142" t="s">
        <v>285</v>
      </c>
      <c r="C129" s="143" t="s">
        <v>340</v>
      </c>
      <c r="D129" s="267" t="s">
        <v>339</v>
      </c>
      <c r="E129" s="268"/>
      <c r="F129" s="269"/>
    </row>
    <row r="130" spans="1:6" s="5" customFormat="1" ht="30" customHeight="1">
      <c r="A130" s="114" t="s">
        <v>27</v>
      </c>
      <c r="B130" s="270" t="s">
        <v>74</v>
      </c>
      <c r="C130" s="271"/>
      <c r="D130" s="271"/>
      <c r="E130" s="271"/>
      <c r="F130" s="272"/>
    </row>
    <row r="131" spans="1:6" s="5" customFormat="1" ht="30" customHeight="1">
      <c r="A131" s="114" t="s">
        <v>26</v>
      </c>
      <c r="B131" s="273" t="s">
        <v>71</v>
      </c>
      <c r="C131" s="274"/>
      <c r="D131" s="274"/>
      <c r="E131" s="274"/>
      <c r="F131" s="275"/>
    </row>
    <row r="132" spans="1:6" s="5" customFormat="1" ht="25.5" customHeight="1" thickBot="1">
      <c r="A132" s="115" t="s">
        <v>21</v>
      </c>
      <c r="B132" s="259"/>
      <c r="C132" s="260"/>
      <c r="D132" s="260"/>
      <c r="E132" s="260"/>
      <c r="F132" s="261"/>
    </row>
    <row r="133" spans="1:6" s="5" customFormat="1" ht="33.75" customHeight="1">
      <c r="A133" s="199" t="s">
        <v>14</v>
      </c>
      <c r="B133" s="276" t="s">
        <v>219</v>
      </c>
      <c r="C133" s="271"/>
      <c r="D133" s="271"/>
      <c r="E133" s="271"/>
      <c r="F133" s="272"/>
    </row>
    <row r="134" spans="1:6" s="5" customFormat="1" ht="25.5" customHeight="1">
      <c r="A134" s="277" t="s">
        <v>22</v>
      </c>
      <c r="B134" s="280" t="s">
        <v>15</v>
      </c>
      <c r="C134" s="280" t="s">
        <v>57</v>
      </c>
      <c r="D134" s="144" t="s">
        <v>23</v>
      </c>
      <c r="E134" s="144" t="s">
        <v>16</v>
      </c>
      <c r="F134" s="145" t="s">
        <v>75</v>
      </c>
    </row>
    <row r="135" spans="1:6" s="5" customFormat="1" ht="25.5" customHeight="1">
      <c r="A135" s="278"/>
      <c r="B135" s="281"/>
      <c r="C135" s="281"/>
      <c r="D135" s="144" t="s">
        <v>24</v>
      </c>
      <c r="E135" s="144" t="s">
        <v>17</v>
      </c>
      <c r="F135" s="145" t="s">
        <v>25</v>
      </c>
    </row>
    <row r="136" spans="1:6" s="5" customFormat="1" ht="25.5" customHeight="1">
      <c r="A136" s="278"/>
      <c r="B136" s="282" t="s">
        <v>222</v>
      </c>
      <c r="C136" s="284" t="s">
        <v>150</v>
      </c>
      <c r="D136" s="286">
        <v>2132000</v>
      </c>
      <c r="E136" s="286">
        <v>2028000</v>
      </c>
      <c r="F136" s="288">
        <f>E136/D136</f>
        <v>0.95121951219512191</v>
      </c>
    </row>
    <row r="137" spans="1:6" s="5" customFormat="1" ht="25.5" customHeight="1">
      <c r="A137" s="279"/>
      <c r="B137" s="283"/>
      <c r="C137" s="285"/>
      <c r="D137" s="287"/>
      <c r="E137" s="287"/>
      <c r="F137" s="289"/>
    </row>
    <row r="138" spans="1:6" s="5" customFormat="1" ht="25.5" customHeight="1">
      <c r="A138" s="262" t="s">
        <v>18</v>
      </c>
      <c r="B138" s="200" t="s">
        <v>19</v>
      </c>
      <c r="C138" s="200" t="s">
        <v>28</v>
      </c>
      <c r="D138" s="264" t="s">
        <v>20</v>
      </c>
      <c r="E138" s="265"/>
      <c r="F138" s="266"/>
    </row>
    <row r="139" spans="1:6" s="5" customFormat="1" ht="30" customHeight="1">
      <c r="A139" s="263"/>
      <c r="B139" s="142" t="s">
        <v>288</v>
      </c>
      <c r="C139" s="143" t="s">
        <v>341</v>
      </c>
      <c r="D139" s="267" t="s">
        <v>342</v>
      </c>
      <c r="E139" s="268"/>
      <c r="F139" s="269"/>
    </row>
    <row r="140" spans="1:6" s="5" customFormat="1" ht="30" customHeight="1">
      <c r="A140" s="114" t="s">
        <v>27</v>
      </c>
      <c r="B140" s="270" t="s">
        <v>74</v>
      </c>
      <c r="C140" s="271"/>
      <c r="D140" s="271"/>
      <c r="E140" s="271"/>
      <c r="F140" s="272"/>
    </row>
    <row r="141" spans="1:6" s="5" customFormat="1" ht="30" customHeight="1">
      <c r="A141" s="114" t="s">
        <v>26</v>
      </c>
      <c r="B141" s="273" t="s">
        <v>71</v>
      </c>
      <c r="C141" s="274"/>
      <c r="D141" s="274"/>
      <c r="E141" s="274"/>
      <c r="F141" s="275"/>
    </row>
    <row r="142" spans="1:6" s="5" customFormat="1" ht="25.5" customHeight="1" thickBot="1">
      <c r="A142" s="115" t="s">
        <v>21</v>
      </c>
      <c r="B142" s="259"/>
      <c r="C142" s="260"/>
      <c r="D142" s="260"/>
      <c r="E142" s="260"/>
      <c r="F142" s="261"/>
    </row>
    <row r="143" spans="1:6" s="5" customFormat="1" ht="33.75" customHeight="1">
      <c r="A143" s="199" t="s">
        <v>14</v>
      </c>
      <c r="B143" s="276" t="s">
        <v>221</v>
      </c>
      <c r="C143" s="271"/>
      <c r="D143" s="271"/>
      <c r="E143" s="271"/>
      <c r="F143" s="272"/>
    </row>
    <row r="144" spans="1:6" s="5" customFormat="1" ht="25.5" customHeight="1">
      <c r="A144" s="277" t="s">
        <v>22</v>
      </c>
      <c r="B144" s="280" t="s">
        <v>15</v>
      </c>
      <c r="C144" s="280" t="s">
        <v>57</v>
      </c>
      <c r="D144" s="144" t="s">
        <v>23</v>
      </c>
      <c r="E144" s="144" t="s">
        <v>16</v>
      </c>
      <c r="F144" s="145" t="s">
        <v>75</v>
      </c>
    </row>
    <row r="145" spans="1:6" s="5" customFormat="1" ht="25.5" customHeight="1">
      <c r="A145" s="278"/>
      <c r="B145" s="281"/>
      <c r="C145" s="281"/>
      <c r="D145" s="144" t="s">
        <v>24</v>
      </c>
      <c r="E145" s="144" t="s">
        <v>17</v>
      </c>
      <c r="F145" s="145" t="s">
        <v>25</v>
      </c>
    </row>
    <row r="146" spans="1:6" s="5" customFormat="1" ht="25.5" customHeight="1">
      <c r="A146" s="278"/>
      <c r="B146" s="282" t="s">
        <v>222</v>
      </c>
      <c r="C146" s="284" t="s">
        <v>355</v>
      </c>
      <c r="D146" s="286">
        <v>2530000</v>
      </c>
      <c r="E146" s="286">
        <v>2409000</v>
      </c>
      <c r="F146" s="288">
        <f>E146/D146</f>
        <v>0.95217391304347831</v>
      </c>
    </row>
    <row r="147" spans="1:6" s="5" customFormat="1" ht="25.5" customHeight="1">
      <c r="A147" s="279"/>
      <c r="B147" s="283"/>
      <c r="C147" s="285"/>
      <c r="D147" s="287"/>
      <c r="E147" s="287"/>
      <c r="F147" s="289"/>
    </row>
    <row r="148" spans="1:6" s="5" customFormat="1" ht="25.5" customHeight="1">
      <c r="A148" s="262" t="s">
        <v>18</v>
      </c>
      <c r="B148" s="200" t="s">
        <v>19</v>
      </c>
      <c r="C148" s="200" t="s">
        <v>28</v>
      </c>
      <c r="D148" s="264" t="s">
        <v>20</v>
      </c>
      <c r="E148" s="265"/>
      <c r="F148" s="266"/>
    </row>
    <row r="149" spans="1:6" s="5" customFormat="1" ht="30" customHeight="1">
      <c r="A149" s="263"/>
      <c r="B149" s="142" t="s">
        <v>288</v>
      </c>
      <c r="C149" s="143" t="s">
        <v>341</v>
      </c>
      <c r="D149" s="267" t="s">
        <v>342</v>
      </c>
      <c r="E149" s="268"/>
      <c r="F149" s="269"/>
    </row>
    <row r="150" spans="1:6" s="5" customFormat="1" ht="30" customHeight="1">
      <c r="A150" s="114" t="s">
        <v>27</v>
      </c>
      <c r="B150" s="270" t="s">
        <v>74</v>
      </c>
      <c r="C150" s="271"/>
      <c r="D150" s="271"/>
      <c r="E150" s="271"/>
      <c r="F150" s="272"/>
    </row>
    <row r="151" spans="1:6" s="5" customFormat="1" ht="30" customHeight="1">
      <c r="A151" s="114" t="s">
        <v>26</v>
      </c>
      <c r="B151" s="273" t="s">
        <v>311</v>
      </c>
      <c r="C151" s="274"/>
      <c r="D151" s="274"/>
      <c r="E151" s="274"/>
      <c r="F151" s="275"/>
    </row>
    <row r="152" spans="1:6" s="5" customFormat="1" ht="25.5" customHeight="1" thickBot="1">
      <c r="A152" s="115" t="s">
        <v>21</v>
      </c>
      <c r="B152" s="259"/>
      <c r="C152" s="260"/>
      <c r="D152" s="260"/>
      <c r="E152" s="260"/>
      <c r="F152" s="261"/>
    </row>
    <row r="153" spans="1:6" s="5" customFormat="1" ht="33.75" customHeight="1">
      <c r="A153" s="199" t="s">
        <v>14</v>
      </c>
      <c r="B153" s="276" t="s">
        <v>343</v>
      </c>
      <c r="C153" s="271"/>
      <c r="D153" s="271"/>
      <c r="E153" s="271"/>
      <c r="F153" s="272"/>
    </row>
    <row r="154" spans="1:6" s="5" customFormat="1" ht="25.5" customHeight="1">
      <c r="A154" s="277" t="s">
        <v>22</v>
      </c>
      <c r="B154" s="280" t="s">
        <v>15</v>
      </c>
      <c r="C154" s="280" t="s">
        <v>57</v>
      </c>
      <c r="D154" s="144" t="s">
        <v>23</v>
      </c>
      <c r="E154" s="144" t="s">
        <v>16</v>
      </c>
      <c r="F154" s="145" t="s">
        <v>75</v>
      </c>
    </row>
    <row r="155" spans="1:6" s="5" customFormat="1" ht="25.5" customHeight="1">
      <c r="A155" s="278"/>
      <c r="B155" s="281"/>
      <c r="C155" s="281"/>
      <c r="D155" s="144" t="s">
        <v>24</v>
      </c>
      <c r="E155" s="144" t="s">
        <v>17</v>
      </c>
      <c r="F155" s="145" t="s">
        <v>25</v>
      </c>
    </row>
    <row r="156" spans="1:6" s="5" customFormat="1" ht="25.5" customHeight="1">
      <c r="A156" s="278"/>
      <c r="B156" s="282" t="s">
        <v>150</v>
      </c>
      <c r="C156" s="284" t="s">
        <v>344</v>
      </c>
      <c r="D156" s="286">
        <v>5950000</v>
      </c>
      <c r="E156" s="286">
        <v>5650000</v>
      </c>
      <c r="F156" s="288">
        <f>E156/D156</f>
        <v>0.94957983193277307</v>
      </c>
    </row>
    <row r="157" spans="1:6" s="5" customFormat="1" ht="25.5" customHeight="1">
      <c r="A157" s="279"/>
      <c r="B157" s="283"/>
      <c r="C157" s="285"/>
      <c r="D157" s="287"/>
      <c r="E157" s="287"/>
      <c r="F157" s="289"/>
    </row>
    <row r="158" spans="1:6" s="5" customFormat="1" ht="25.5" customHeight="1">
      <c r="A158" s="262" t="s">
        <v>18</v>
      </c>
      <c r="B158" s="200" t="s">
        <v>19</v>
      </c>
      <c r="C158" s="200" t="s">
        <v>28</v>
      </c>
      <c r="D158" s="264" t="s">
        <v>20</v>
      </c>
      <c r="E158" s="265"/>
      <c r="F158" s="266"/>
    </row>
    <row r="159" spans="1:6" s="5" customFormat="1" ht="30" customHeight="1">
      <c r="A159" s="263"/>
      <c r="B159" s="142" t="s">
        <v>296</v>
      </c>
      <c r="C159" s="143" t="s">
        <v>345</v>
      </c>
      <c r="D159" s="267" t="s">
        <v>346</v>
      </c>
      <c r="E159" s="268"/>
      <c r="F159" s="269"/>
    </row>
    <row r="160" spans="1:6" s="5" customFormat="1" ht="30" customHeight="1">
      <c r="A160" s="114" t="s">
        <v>27</v>
      </c>
      <c r="B160" s="270" t="s">
        <v>74</v>
      </c>
      <c r="C160" s="271"/>
      <c r="D160" s="271"/>
      <c r="E160" s="271"/>
      <c r="F160" s="272"/>
    </row>
    <row r="161" spans="1:6" s="5" customFormat="1" ht="30" customHeight="1">
      <c r="A161" s="114" t="s">
        <v>26</v>
      </c>
      <c r="B161" s="273" t="s">
        <v>71</v>
      </c>
      <c r="C161" s="274"/>
      <c r="D161" s="274"/>
      <c r="E161" s="274"/>
      <c r="F161" s="275"/>
    </row>
    <row r="162" spans="1:6" s="5" customFormat="1" ht="25.5" customHeight="1" thickBot="1">
      <c r="A162" s="115" t="s">
        <v>21</v>
      </c>
      <c r="B162" s="259"/>
      <c r="C162" s="260"/>
      <c r="D162" s="260"/>
      <c r="E162" s="260"/>
      <c r="F162" s="261"/>
    </row>
    <row r="163" spans="1:6" s="5" customFormat="1" ht="33.75" customHeight="1">
      <c r="A163" s="199" t="s">
        <v>14</v>
      </c>
      <c r="B163" s="276" t="s">
        <v>347</v>
      </c>
      <c r="C163" s="271"/>
      <c r="D163" s="271"/>
      <c r="E163" s="271"/>
      <c r="F163" s="272"/>
    </row>
    <row r="164" spans="1:6" s="5" customFormat="1" ht="25.5" customHeight="1">
      <c r="A164" s="277" t="s">
        <v>22</v>
      </c>
      <c r="B164" s="280" t="s">
        <v>15</v>
      </c>
      <c r="C164" s="280" t="s">
        <v>57</v>
      </c>
      <c r="D164" s="144" t="s">
        <v>23</v>
      </c>
      <c r="E164" s="144" t="s">
        <v>16</v>
      </c>
      <c r="F164" s="145" t="s">
        <v>75</v>
      </c>
    </row>
    <row r="165" spans="1:6" s="5" customFormat="1" ht="25.5" customHeight="1">
      <c r="A165" s="278"/>
      <c r="B165" s="281"/>
      <c r="C165" s="281"/>
      <c r="D165" s="144" t="s">
        <v>24</v>
      </c>
      <c r="E165" s="144" t="s">
        <v>17</v>
      </c>
      <c r="F165" s="145" t="s">
        <v>25</v>
      </c>
    </row>
    <row r="166" spans="1:6" s="5" customFormat="1" ht="25.5" customHeight="1">
      <c r="A166" s="278"/>
      <c r="B166" s="282" t="s">
        <v>150</v>
      </c>
      <c r="C166" s="284" t="s">
        <v>348</v>
      </c>
      <c r="D166" s="286">
        <v>3600000</v>
      </c>
      <c r="E166" s="286">
        <v>3344000</v>
      </c>
      <c r="F166" s="288">
        <f>E166/D166</f>
        <v>0.92888888888888888</v>
      </c>
    </row>
    <row r="167" spans="1:6" s="5" customFormat="1" ht="25.5" customHeight="1">
      <c r="A167" s="279"/>
      <c r="B167" s="283"/>
      <c r="C167" s="285"/>
      <c r="D167" s="287"/>
      <c r="E167" s="287"/>
      <c r="F167" s="289"/>
    </row>
    <row r="168" spans="1:6" s="5" customFormat="1" ht="25.5" customHeight="1">
      <c r="A168" s="262" t="s">
        <v>18</v>
      </c>
      <c r="B168" s="200" t="s">
        <v>19</v>
      </c>
      <c r="C168" s="200" t="s">
        <v>28</v>
      </c>
      <c r="D168" s="264" t="s">
        <v>20</v>
      </c>
      <c r="E168" s="265"/>
      <c r="F168" s="266"/>
    </row>
    <row r="169" spans="1:6" s="5" customFormat="1" ht="30" customHeight="1">
      <c r="A169" s="263"/>
      <c r="B169" s="142" t="s">
        <v>301</v>
      </c>
      <c r="C169" s="143" t="s">
        <v>349</v>
      </c>
      <c r="D169" s="267" t="s">
        <v>350</v>
      </c>
      <c r="E169" s="268"/>
      <c r="F169" s="269"/>
    </row>
    <row r="170" spans="1:6" s="5" customFormat="1" ht="30" customHeight="1">
      <c r="A170" s="114" t="s">
        <v>27</v>
      </c>
      <c r="B170" s="270" t="s">
        <v>74</v>
      </c>
      <c r="C170" s="271"/>
      <c r="D170" s="271"/>
      <c r="E170" s="271"/>
      <c r="F170" s="272"/>
    </row>
    <row r="171" spans="1:6" s="5" customFormat="1" ht="30" customHeight="1">
      <c r="A171" s="114" t="s">
        <v>26</v>
      </c>
      <c r="B171" s="273" t="s">
        <v>71</v>
      </c>
      <c r="C171" s="274"/>
      <c r="D171" s="274"/>
      <c r="E171" s="274"/>
      <c r="F171" s="275"/>
    </row>
    <row r="172" spans="1:6" s="5" customFormat="1" ht="25.5" customHeight="1" thickBot="1">
      <c r="A172" s="115" t="s">
        <v>21</v>
      </c>
      <c r="B172" s="259"/>
      <c r="C172" s="260"/>
      <c r="D172" s="260"/>
      <c r="E172" s="260"/>
      <c r="F172" s="261"/>
    </row>
    <row r="173" spans="1:6" s="5" customFormat="1" ht="33.75" customHeight="1">
      <c r="A173" s="199" t="s">
        <v>14</v>
      </c>
      <c r="B173" s="276" t="s">
        <v>351</v>
      </c>
      <c r="C173" s="271"/>
      <c r="D173" s="271"/>
      <c r="E173" s="271"/>
      <c r="F173" s="272"/>
    </row>
    <row r="174" spans="1:6" s="5" customFormat="1" ht="25.5" customHeight="1">
      <c r="A174" s="277" t="s">
        <v>22</v>
      </c>
      <c r="B174" s="280" t="s">
        <v>15</v>
      </c>
      <c r="C174" s="280" t="s">
        <v>57</v>
      </c>
      <c r="D174" s="144" t="s">
        <v>23</v>
      </c>
      <c r="E174" s="144" t="s">
        <v>16</v>
      </c>
      <c r="F174" s="145" t="s">
        <v>75</v>
      </c>
    </row>
    <row r="175" spans="1:6" s="5" customFormat="1" ht="25.5" customHeight="1">
      <c r="A175" s="278"/>
      <c r="B175" s="281"/>
      <c r="C175" s="281"/>
      <c r="D175" s="144" t="s">
        <v>24</v>
      </c>
      <c r="E175" s="144" t="s">
        <v>17</v>
      </c>
      <c r="F175" s="145" t="s">
        <v>25</v>
      </c>
    </row>
    <row r="176" spans="1:6" s="5" customFormat="1" ht="25.5" customHeight="1">
      <c r="A176" s="278"/>
      <c r="B176" s="282" t="s">
        <v>150</v>
      </c>
      <c r="C176" s="284" t="s">
        <v>352</v>
      </c>
      <c r="D176" s="286">
        <v>2300000</v>
      </c>
      <c r="E176" s="286">
        <v>2100000</v>
      </c>
      <c r="F176" s="288">
        <f>E176/D176</f>
        <v>0.91304347826086951</v>
      </c>
    </row>
    <row r="177" spans="1:6" s="5" customFormat="1" ht="25.5" customHeight="1">
      <c r="A177" s="279"/>
      <c r="B177" s="283"/>
      <c r="C177" s="285"/>
      <c r="D177" s="287"/>
      <c r="E177" s="287"/>
      <c r="F177" s="289"/>
    </row>
    <row r="178" spans="1:6" s="5" customFormat="1" ht="25.5" customHeight="1">
      <c r="A178" s="262" t="s">
        <v>18</v>
      </c>
      <c r="B178" s="200" t="s">
        <v>19</v>
      </c>
      <c r="C178" s="200" t="s">
        <v>28</v>
      </c>
      <c r="D178" s="264" t="s">
        <v>20</v>
      </c>
      <c r="E178" s="265"/>
      <c r="F178" s="266"/>
    </row>
    <row r="179" spans="1:6" s="5" customFormat="1" ht="30" customHeight="1">
      <c r="A179" s="263"/>
      <c r="B179" s="142" t="s">
        <v>306</v>
      </c>
      <c r="C179" s="143" t="s">
        <v>353</v>
      </c>
      <c r="D179" s="267" t="s">
        <v>354</v>
      </c>
      <c r="E179" s="268"/>
      <c r="F179" s="269"/>
    </row>
    <row r="180" spans="1:6" s="5" customFormat="1" ht="30" customHeight="1">
      <c r="A180" s="114" t="s">
        <v>27</v>
      </c>
      <c r="B180" s="270" t="s">
        <v>74</v>
      </c>
      <c r="C180" s="271"/>
      <c r="D180" s="271"/>
      <c r="E180" s="271"/>
      <c r="F180" s="272"/>
    </row>
    <row r="181" spans="1:6" s="5" customFormat="1" ht="30" customHeight="1">
      <c r="A181" s="114" t="s">
        <v>26</v>
      </c>
      <c r="B181" s="273" t="s">
        <v>71</v>
      </c>
      <c r="C181" s="274"/>
      <c r="D181" s="274"/>
      <c r="E181" s="274"/>
      <c r="F181" s="275"/>
    </row>
    <row r="182" spans="1:6" s="5" customFormat="1" ht="25.5" customHeight="1" thickBot="1">
      <c r="A182" s="115" t="s">
        <v>21</v>
      </c>
      <c r="B182" s="259"/>
      <c r="C182" s="260"/>
      <c r="D182" s="260"/>
      <c r="E182" s="260"/>
      <c r="F182" s="261"/>
    </row>
  </sheetData>
  <mergeCells count="271">
    <mergeCell ref="A178:A179"/>
    <mergeCell ref="D178:F178"/>
    <mergeCell ref="D179:F179"/>
    <mergeCell ref="B180:F180"/>
    <mergeCell ref="B181:F181"/>
    <mergeCell ref="B182:F182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48:A149"/>
    <mergeCell ref="D148:F148"/>
    <mergeCell ref="D149:F149"/>
    <mergeCell ref="B150:F150"/>
    <mergeCell ref="B151:F151"/>
    <mergeCell ref="B152:F152"/>
    <mergeCell ref="A168:A169"/>
    <mergeCell ref="D168:F168"/>
    <mergeCell ref="D169:F169"/>
    <mergeCell ref="B170:F170"/>
    <mergeCell ref="B171:F17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A158:A159"/>
    <mergeCell ref="D158:F158"/>
    <mergeCell ref="D159:F159"/>
    <mergeCell ref="B160:F160"/>
    <mergeCell ref="B161:F161"/>
    <mergeCell ref="B162:F162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38:A139"/>
    <mergeCell ref="D138:F138"/>
    <mergeCell ref="D139:F139"/>
    <mergeCell ref="B140:F140"/>
    <mergeCell ref="B141:F141"/>
    <mergeCell ref="B142:F14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A128:A129"/>
    <mergeCell ref="D128:F128"/>
    <mergeCell ref="D129:F129"/>
    <mergeCell ref="B130:F130"/>
    <mergeCell ref="B131:F131"/>
    <mergeCell ref="B132:F13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B72:F72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62:F62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42:F42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52:F52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A1:L9"/>
  <sheetViews>
    <sheetView showGridLines="0" zoomScaleNormal="100" workbookViewId="0">
      <pane ySplit="3" topLeftCell="A4" activePane="bottomLeft" state="frozen"/>
      <selection activeCell="A3" sqref="A3:A4"/>
      <selection pane="bottomLeft" activeCell="C1" sqref="C1"/>
    </sheetView>
  </sheetViews>
  <sheetFormatPr defaultRowHeight="24" customHeight="1"/>
  <cols>
    <col min="1" max="1" width="8.6640625" style="33" customWidth="1"/>
    <col min="2" max="2" width="8.77734375" style="33" customWidth="1"/>
    <col min="3" max="3" width="44.21875" style="34" customWidth="1"/>
    <col min="4" max="4" width="10.88671875" style="33" customWidth="1"/>
    <col min="5" max="5" width="12.44140625" style="33" customWidth="1"/>
    <col min="6" max="6" width="18.88671875" style="33" customWidth="1"/>
    <col min="7" max="7" width="11.21875" style="33" customWidth="1"/>
    <col min="8" max="9" width="12.44140625" style="33" customWidth="1"/>
    <col min="10" max="16384" width="8.88671875" style="31"/>
  </cols>
  <sheetData>
    <row r="1" spans="1:12" ht="36" customHeight="1">
      <c r="A1" s="16" t="s">
        <v>58</v>
      </c>
      <c r="B1" s="16"/>
      <c r="C1" s="17"/>
      <c r="D1" s="16"/>
      <c r="E1" s="16"/>
      <c r="F1" s="16"/>
      <c r="G1" s="16"/>
      <c r="H1" s="16"/>
      <c r="I1" s="16"/>
      <c r="J1" s="30"/>
      <c r="K1" s="30"/>
      <c r="L1" s="30"/>
    </row>
    <row r="2" spans="1:12" s="28" customFormat="1" ht="25.5" customHeight="1" thickBot="1">
      <c r="A2" s="19" t="s">
        <v>71</v>
      </c>
      <c r="B2" s="20"/>
      <c r="C2" s="21"/>
      <c r="D2" s="22"/>
      <c r="E2" s="22"/>
      <c r="F2" s="22"/>
      <c r="G2" s="22"/>
      <c r="H2" s="22"/>
      <c r="I2" s="23" t="s">
        <v>128</v>
      </c>
      <c r="J2" s="22"/>
      <c r="K2" s="22"/>
      <c r="L2" s="22"/>
    </row>
    <row r="3" spans="1:12" ht="35.25" customHeight="1" thickBot="1">
      <c r="A3" s="66" t="s">
        <v>30</v>
      </c>
      <c r="B3" s="67" t="s">
        <v>31</v>
      </c>
      <c r="C3" s="68" t="s">
        <v>97</v>
      </c>
      <c r="D3" s="68" t="s">
        <v>0</v>
      </c>
      <c r="E3" s="69" t="s">
        <v>130</v>
      </c>
      <c r="F3" s="70" t="s">
        <v>32</v>
      </c>
      <c r="G3" s="70" t="s">
        <v>33</v>
      </c>
      <c r="H3" s="70" t="s">
        <v>34</v>
      </c>
      <c r="I3" s="71" t="s">
        <v>1</v>
      </c>
    </row>
    <row r="4" spans="1:12" s="15" customFormat="1" ht="24" customHeight="1" thickTop="1">
      <c r="A4" s="60">
        <v>2023</v>
      </c>
      <c r="B4" s="61" t="s">
        <v>148</v>
      </c>
      <c r="C4" s="189" t="s">
        <v>373</v>
      </c>
      <c r="D4" s="63" t="s">
        <v>374</v>
      </c>
      <c r="E4" s="191">
        <v>6720000</v>
      </c>
      <c r="F4" s="223" t="s">
        <v>71</v>
      </c>
      <c r="G4" s="223" t="s">
        <v>375</v>
      </c>
      <c r="H4" s="223" t="s">
        <v>376</v>
      </c>
      <c r="I4" s="65"/>
      <c r="J4" s="32"/>
      <c r="K4" s="32"/>
      <c r="L4" s="32"/>
    </row>
    <row r="5" spans="1:12" s="15" customFormat="1" ht="24" customHeight="1">
      <c r="A5" s="187" t="s">
        <v>144</v>
      </c>
      <c r="B5" s="175" t="s">
        <v>148</v>
      </c>
      <c r="C5" s="189" t="s">
        <v>377</v>
      </c>
      <c r="D5" s="63" t="s">
        <v>374</v>
      </c>
      <c r="E5" s="192">
        <v>1700000</v>
      </c>
      <c r="F5" s="223" t="s">
        <v>71</v>
      </c>
      <c r="G5" s="223" t="s">
        <v>375</v>
      </c>
      <c r="H5" s="223" t="s">
        <v>376</v>
      </c>
      <c r="I5" s="188"/>
      <c r="J5" s="32"/>
      <c r="K5" s="32"/>
      <c r="L5" s="32"/>
    </row>
    <row r="6" spans="1:12" s="15" customFormat="1" ht="24" customHeight="1">
      <c r="A6" s="187" t="s">
        <v>139</v>
      </c>
      <c r="B6" s="175" t="s">
        <v>148</v>
      </c>
      <c r="C6" s="189" t="s">
        <v>378</v>
      </c>
      <c r="D6" s="63" t="s">
        <v>374</v>
      </c>
      <c r="E6" s="191">
        <v>12700000</v>
      </c>
      <c r="F6" s="223" t="s">
        <v>71</v>
      </c>
      <c r="G6" s="223" t="s">
        <v>375</v>
      </c>
      <c r="H6" s="223" t="s">
        <v>376</v>
      </c>
      <c r="I6" s="188"/>
      <c r="J6" s="32"/>
      <c r="K6" s="32"/>
      <c r="L6" s="32"/>
    </row>
    <row r="7" spans="1:12" s="15" customFormat="1" ht="24" customHeight="1">
      <c r="A7" s="187" t="s">
        <v>139</v>
      </c>
      <c r="B7" s="175" t="s">
        <v>148</v>
      </c>
      <c r="C7" s="189" t="s">
        <v>379</v>
      </c>
      <c r="D7" s="63" t="s">
        <v>374</v>
      </c>
      <c r="E7" s="193">
        <v>4000000</v>
      </c>
      <c r="F7" s="223" t="s">
        <v>71</v>
      </c>
      <c r="G7" s="224" t="s">
        <v>375</v>
      </c>
      <c r="H7" s="224" t="s">
        <v>376</v>
      </c>
      <c r="I7" s="188"/>
      <c r="J7" s="32"/>
      <c r="K7" s="32"/>
      <c r="L7" s="32"/>
    </row>
    <row r="8" spans="1:12" s="15" customFormat="1" ht="24" customHeight="1">
      <c r="A8" s="187" t="s">
        <v>139</v>
      </c>
      <c r="B8" s="175" t="s">
        <v>148</v>
      </c>
      <c r="C8" s="62" t="s">
        <v>380</v>
      </c>
      <c r="D8" s="63" t="s">
        <v>374</v>
      </c>
      <c r="E8" s="64">
        <v>12600000</v>
      </c>
      <c r="F8" s="29" t="s">
        <v>71</v>
      </c>
      <c r="G8" s="29" t="s">
        <v>381</v>
      </c>
      <c r="H8" s="29" t="s">
        <v>382</v>
      </c>
      <c r="I8" s="188"/>
      <c r="J8" s="32"/>
      <c r="K8" s="32"/>
      <c r="L8" s="32"/>
    </row>
    <row r="9" spans="1:12" s="15" customFormat="1" ht="24" customHeight="1" thickBot="1">
      <c r="A9" s="225" t="s">
        <v>139</v>
      </c>
      <c r="B9" s="155" t="s">
        <v>148</v>
      </c>
      <c r="C9" s="190" t="s">
        <v>383</v>
      </c>
      <c r="D9" s="226" t="s">
        <v>374</v>
      </c>
      <c r="E9" s="227">
        <v>7100000</v>
      </c>
      <c r="F9" s="228" t="s">
        <v>70</v>
      </c>
      <c r="G9" s="228" t="s">
        <v>381</v>
      </c>
      <c r="H9" s="228" t="s">
        <v>382</v>
      </c>
      <c r="I9" s="229"/>
      <c r="J9" s="32"/>
      <c r="K9" s="32"/>
      <c r="L9" s="32"/>
    </row>
  </sheetData>
  <phoneticPr fontId="4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A1:M7"/>
  <sheetViews>
    <sheetView showGridLines="0" zoomScaleNormal="100" workbookViewId="0">
      <selection activeCell="C13" sqref="C13"/>
    </sheetView>
  </sheetViews>
  <sheetFormatPr defaultRowHeight="24" customHeight="1"/>
  <cols>
    <col min="1" max="1" width="8.6640625" style="33" customWidth="1"/>
    <col min="2" max="2" width="8.77734375" style="33" customWidth="1"/>
    <col min="3" max="3" width="46.6640625" style="34" bestFit="1" customWidth="1"/>
    <col min="4" max="4" width="10.88671875" style="33" hidden="1" customWidth="1"/>
    <col min="5" max="6" width="12.44140625" style="33" customWidth="1"/>
    <col min="7" max="8" width="12.44140625" style="33" hidden="1" customWidth="1"/>
    <col min="9" max="10" width="11.33203125" style="33" customWidth="1"/>
    <col min="11" max="11" width="11.6640625" style="36" customWidth="1"/>
    <col min="12" max="12" width="11.33203125" style="33" bestFit="1" customWidth="1"/>
    <col min="13" max="13" width="8.88671875" style="33"/>
    <col min="14" max="16384" width="8.88671875" style="31"/>
  </cols>
  <sheetData>
    <row r="1" spans="1:13" ht="36" customHeight="1">
      <c r="A1" s="16" t="s">
        <v>61</v>
      </c>
      <c r="B1" s="16"/>
      <c r="C1" s="17"/>
      <c r="D1" s="16"/>
      <c r="E1" s="16"/>
      <c r="F1" s="16"/>
      <c r="G1" s="16"/>
      <c r="H1" s="16"/>
      <c r="I1" s="16"/>
      <c r="J1" s="16"/>
      <c r="K1" s="16"/>
      <c r="L1" s="16"/>
      <c r="M1" s="35"/>
    </row>
    <row r="2" spans="1:13" s="28" customFormat="1" ht="25.5" customHeight="1" thickBot="1">
      <c r="A2" s="19" t="s">
        <v>71</v>
      </c>
      <c r="B2" s="20"/>
      <c r="C2" s="21"/>
      <c r="D2" s="22"/>
      <c r="E2" s="22"/>
      <c r="F2" s="22"/>
      <c r="G2" s="22"/>
      <c r="H2" s="22"/>
      <c r="I2" s="22"/>
      <c r="J2" s="22"/>
      <c r="K2" s="22"/>
      <c r="L2" s="22"/>
      <c r="M2" s="23" t="s">
        <v>128</v>
      </c>
    </row>
    <row r="3" spans="1:13" ht="35.25" customHeight="1" thickBot="1">
      <c r="A3" s="66" t="s">
        <v>30</v>
      </c>
      <c r="B3" s="67" t="s">
        <v>31</v>
      </c>
      <c r="C3" s="68" t="s">
        <v>60</v>
      </c>
      <c r="D3" s="70" t="s">
        <v>59</v>
      </c>
      <c r="E3" s="67" t="s">
        <v>0</v>
      </c>
      <c r="F3" s="67" t="s">
        <v>131</v>
      </c>
      <c r="G3" s="67" t="s">
        <v>132</v>
      </c>
      <c r="H3" s="67" t="s">
        <v>133</v>
      </c>
      <c r="I3" s="67" t="s">
        <v>134</v>
      </c>
      <c r="J3" s="70" t="s">
        <v>32</v>
      </c>
      <c r="K3" s="70" t="s">
        <v>33</v>
      </c>
      <c r="L3" s="70" t="s">
        <v>34</v>
      </c>
      <c r="M3" s="71" t="s">
        <v>1</v>
      </c>
    </row>
    <row r="4" spans="1:13" s="125" customFormat="1" ht="24" customHeight="1" thickTop="1">
      <c r="A4" s="206" t="s">
        <v>146</v>
      </c>
      <c r="B4" s="207" t="s">
        <v>148</v>
      </c>
      <c r="C4" s="176" t="s">
        <v>364</v>
      </c>
      <c r="D4" s="152"/>
      <c r="E4" s="208" t="s">
        <v>357</v>
      </c>
      <c r="F4" s="186">
        <v>3340000</v>
      </c>
      <c r="G4" s="209"/>
      <c r="H4" s="209"/>
      <c r="I4" s="186">
        <f>F4</f>
        <v>3340000</v>
      </c>
      <c r="J4" s="152" t="s">
        <v>366</v>
      </c>
      <c r="K4" s="152" t="s">
        <v>367</v>
      </c>
      <c r="L4" s="152" t="s">
        <v>368</v>
      </c>
      <c r="M4" s="210"/>
    </row>
    <row r="5" spans="1:13" s="125" customFormat="1" ht="24" customHeight="1">
      <c r="A5" s="216" t="s">
        <v>362</v>
      </c>
      <c r="B5" s="217" t="s">
        <v>363</v>
      </c>
      <c r="C5" s="218" t="s">
        <v>365</v>
      </c>
      <c r="D5" s="173"/>
      <c r="E5" s="219" t="s">
        <v>357</v>
      </c>
      <c r="F5" s="220">
        <v>5650000</v>
      </c>
      <c r="G5" s="221"/>
      <c r="H5" s="221"/>
      <c r="I5" s="220">
        <f>F5</f>
        <v>5650000</v>
      </c>
      <c r="J5" s="173" t="s">
        <v>366</v>
      </c>
      <c r="K5" s="173" t="s">
        <v>367</v>
      </c>
      <c r="L5" s="173" t="s">
        <v>368</v>
      </c>
      <c r="M5" s="222"/>
    </row>
    <row r="6" spans="1:13" s="125" customFormat="1" ht="24" customHeight="1" thickBot="1">
      <c r="A6" s="211" t="s">
        <v>362</v>
      </c>
      <c r="B6" s="212" t="s">
        <v>363</v>
      </c>
      <c r="C6" s="194" t="s">
        <v>369</v>
      </c>
      <c r="D6" s="156" t="s">
        <v>370</v>
      </c>
      <c r="E6" s="213" t="s">
        <v>357</v>
      </c>
      <c r="F6" s="195">
        <v>6930000</v>
      </c>
      <c r="G6" s="214"/>
      <c r="H6" s="214"/>
      <c r="I6" s="195">
        <v>6930000</v>
      </c>
      <c r="J6" s="156" t="s">
        <v>366</v>
      </c>
      <c r="K6" s="156" t="s">
        <v>371</v>
      </c>
      <c r="L6" s="156" t="s">
        <v>372</v>
      </c>
      <c r="M6" s="215"/>
    </row>
    <row r="7" spans="1:13" s="125" customFormat="1" ht="24" customHeight="1">
      <c r="A7" s="165"/>
      <c r="B7" s="166"/>
      <c r="C7" s="167"/>
      <c r="D7" s="168"/>
      <c r="E7" s="169"/>
      <c r="F7" s="170"/>
      <c r="G7" s="171"/>
      <c r="H7" s="171"/>
      <c r="I7" s="170"/>
      <c r="J7" s="168"/>
      <c r="K7" s="168"/>
      <c r="L7" s="168"/>
      <c r="M7" s="172"/>
    </row>
  </sheetData>
  <phoneticPr fontId="4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Normal="100" workbookViewId="0">
      <selection activeCell="D23" sqref="D23"/>
    </sheetView>
  </sheetViews>
  <sheetFormatPr defaultRowHeight="13.5"/>
  <cols>
    <col min="1" max="1" width="8.6640625" style="5" customWidth="1"/>
    <col min="2" max="2" width="8.77734375" style="5" customWidth="1"/>
    <col min="3" max="3" width="29.21875" style="5" customWidth="1"/>
    <col min="4" max="4" width="10.88671875" style="5" customWidth="1"/>
    <col min="5" max="9" width="12.44140625" style="5" customWidth="1"/>
    <col min="10" max="10" width="8.88671875" style="3"/>
    <col min="11" max="11" width="11.6640625" style="4" customWidth="1"/>
    <col min="12" max="12" width="11.33203125" style="3" bestFit="1" customWidth="1"/>
    <col min="13" max="16384" width="8.88671875" style="5"/>
  </cols>
  <sheetData>
    <row r="1" spans="1:11" ht="31.5">
      <c r="A1" s="233" t="s">
        <v>76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26.25" thickBot="1">
      <c r="A2" s="37" t="s">
        <v>71</v>
      </c>
      <c r="B2" s="10"/>
      <c r="C2" s="11"/>
      <c r="D2" s="9"/>
      <c r="E2" s="9"/>
      <c r="F2" s="12"/>
      <c r="G2" s="12"/>
      <c r="H2" s="12"/>
      <c r="I2" s="12"/>
      <c r="J2" s="234" t="s">
        <v>135</v>
      </c>
      <c r="K2" s="234"/>
    </row>
    <row r="3" spans="1:11" ht="35.25" customHeight="1" thickBot="1">
      <c r="A3" s="81" t="s">
        <v>2</v>
      </c>
      <c r="B3" s="82" t="s">
        <v>3</v>
      </c>
      <c r="C3" s="82" t="s">
        <v>0</v>
      </c>
      <c r="D3" s="82" t="s">
        <v>77</v>
      </c>
      <c r="E3" s="82" t="s">
        <v>78</v>
      </c>
      <c r="F3" s="82" t="s">
        <v>79</v>
      </c>
      <c r="G3" s="82" t="s">
        <v>80</v>
      </c>
      <c r="H3" s="82" t="s">
        <v>81</v>
      </c>
      <c r="I3" s="82" t="s">
        <v>82</v>
      </c>
      <c r="J3" s="82" t="s">
        <v>83</v>
      </c>
      <c r="K3" s="83" t="s">
        <v>1</v>
      </c>
    </row>
    <row r="4" spans="1:11" ht="24" customHeight="1" thickTop="1" thickBot="1">
      <c r="A4" s="72"/>
      <c r="B4" s="73"/>
      <c r="C4" s="74" t="s">
        <v>147</v>
      </c>
      <c r="D4" s="75"/>
      <c r="E4" s="76"/>
      <c r="F4" s="77"/>
      <c r="G4" s="77"/>
      <c r="H4" s="75"/>
      <c r="I4" s="78"/>
      <c r="J4" s="79"/>
      <c r="K4" s="80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Normal="100" workbookViewId="0">
      <selection sqref="A1:K1"/>
    </sheetView>
  </sheetViews>
  <sheetFormatPr defaultRowHeight="13.5"/>
  <cols>
    <col min="1" max="1" width="8.6640625" style="5" customWidth="1"/>
    <col min="2" max="2" width="8.77734375" style="5" customWidth="1"/>
    <col min="3" max="3" width="29.21875" style="5" customWidth="1"/>
    <col min="4" max="4" width="10.88671875" style="5" customWidth="1"/>
    <col min="5" max="9" width="12.44140625" style="5" customWidth="1"/>
    <col min="10" max="10" width="8.88671875" style="3"/>
    <col min="11" max="11" width="11.6640625" style="4" customWidth="1"/>
    <col min="12" max="12" width="11.33203125" style="3" bestFit="1" customWidth="1"/>
    <col min="13" max="16384" width="8.88671875" style="5"/>
  </cols>
  <sheetData>
    <row r="1" spans="1:12" ht="31.5">
      <c r="A1" s="233" t="s">
        <v>84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2" ht="32.25" thickBot="1">
      <c r="A2" s="37" t="s">
        <v>71</v>
      </c>
      <c r="B2" s="37"/>
      <c r="C2" s="38"/>
      <c r="D2" s="39"/>
      <c r="E2" s="39"/>
      <c r="F2" s="40"/>
      <c r="G2" s="40"/>
      <c r="H2" s="40"/>
      <c r="I2" s="40"/>
      <c r="J2" s="234" t="s">
        <v>135</v>
      </c>
      <c r="K2" s="234"/>
    </row>
    <row r="3" spans="1:12" s="43" customFormat="1" ht="35.25" customHeight="1" thickBot="1">
      <c r="A3" s="81" t="s">
        <v>85</v>
      </c>
      <c r="B3" s="82" t="s">
        <v>86</v>
      </c>
      <c r="C3" s="82" t="s">
        <v>87</v>
      </c>
      <c r="D3" s="82" t="s">
        <v>88</v>
      </c>
      <c r="E3" s="82" t="s">
        <v>89</v>
      </c>
      <c r="F3" s="82" t="s">
        <v>90</v>
      </c>
      <c r="G3" s="82" t="s">
        <v>91</v>
      </c>
      <c r="H3" s="82" t="s">
        <v>92</v>
      </c>
      <c r="I3" s="82" t="s">
        <v>93</v>
      </c>
      <c r="J3" s="82" t="s">
        <v>94</v>
      </c>
      <c r="K3" s="83" t="s">
        <v>95</v>
      </c>
      <c r="L3" s="41"/>
    </row>
    <row r="4" spans="1:12" s="43" customFormat="1" ht="24" customHeight="1" thickTop="1" thickBot="1">
      <c r="A4" s="72"/>
      <c r="B4" s="73"/>
      <c r="C4" s="74" t="s">
        <v>147</v>
      </c>
      <c r="D4" s="75"/>
      <c r="E4" s="76"/>
      <c r="F4" s="77"/>
      <c r="G4" s="77"/>
      <c r="H4" s="75"/>
      <c r="I4" s="84"/>
      <c r="J4" s="84"/>
      <c r="K4" s="85"/>
      <c r="L4" s="41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8"/>
  <sheetViews>
    <sheetView zoomScaleNormal="100" workbookViewId="0">
      <selection activeCell="D10" sqref="D10"/>
    </sheetView>
  </sheetViews>
  <sheetFormatPr defaultRowHeight="13.5"/>
  <cols>
    <col min="1" max="1" width="31.6640625" style="7" customWidth="1"/>
    <col min="2" max="2" width="17.77734375" style="7" bestFit="1" customWidth="1"/>
    <col min="3" max="3" width="12.109375" style="7" customWidth="1"/>
    <col min="4" max="8" width="11.21875" style="7" customWidth="1"/>
    <col min="9" max="9" width="9.6640625" style="7" customWidth="1"/>
    <col min="10" max="16384" width="8.88671875" style="6"/>
  </cols>
  <sheetData>
    <row r="1" spans="1:9" s="44" customFormat="1" ht="31.5">
      <c r="A1" s="235" t="s">
        <v>4</v>
      </c>
      <c r="B1" s="235"/>
      <c r="C1" s="235"/>
      <c r="D1" s="235"/>
      <c r="E1" s="235"/>
      <c r="F1" s="235"/>
      <c r="G1" s="235"/>
      <c r="H1" s="235"/>
      <c r="I1" s="235"/>
    </row>
    <row r="2" spans="1:9" s="44" customFormat="1" ht="32.25" thickBot="1">
      <c r="A2" s="45" t="s">
        <v>71</v>
      </c>
      <c r="B2" s="45"/>
      <c r="C2" s="46"/>
      <c r="D2" s="46"/>
      <c r="E2" s="46"/>
      <c r="F2" s="47"/>
      <c r="G2" s="47"/>
      <c r="H2" s="236" t="s">
        <v>135</v>
      </c>
      <c r="I2" s="236"/>
    </row>
    <row r="3" spans="1:9" ht="35.25" customHeight="1" thickBot="1">
      <c r="A3" s="86" t="s">
        <v>3</v>
      </c>
      <c r="B3" s="87" t="s">
        <v>13</v>
      </c>
      <c r="C3" s="87" t="s">
        <v>5</v>
      </c>
      <c r="D3" s="87" t="s">
        <v>6</v>
      </c>
      <c r="E3" s="87" t="s">
        <v>7</v>
      </c>
      <c r="F3" s="87" t="s">
        <v>8</v>
      </c>
      <c r="G3" s="88" t="s">
        <v>45</v>
      </c>
      <c r="H3" s="87" t="s">
        <v>12</v>
      </c>
      <c r="I3" s="89" t="s">
        <v>9</v>
      </c>
    </row>
    <row r="4" spans="1:9" s="13" customFormat="1" ht="23.25" customHeight="1" thickTop="1">
      <c r="A4" s="129" t="s">
        <v>149</v>
      </c>
      <c r="B4" s="130" t="s">
        <v>111</v>
      </c>
      <c r="C4" s="131">
        <v>7920000</v>
      </c>
      <c r="D4" s="132" t="s">
        <v>112</v>
      </c>
      <c r="E4" s="132" t="s">
        <v>107</v>
      </c>
      <c r="F4" s="132" t="s">
        <v>108</v>
      </c>
      <c r="G4" s="196" t="s">
        <v>150</v>
      </c>
      <c r="H4" s="196" t="s">
        <v>150</v>
      </c>
      <c r="I4" s="197"/>
    </row>
    <row r="5" spans="1:9" s="13" customFormat="1" ht="23.25" customHeight="1">
      <c r="A5" s="52" t="s">
        <v>151</v>
      </c>
      <c r="B5" s="53" t="s">
        <v>100</v>
      </c>
      <c r="C5" s="54">
        <v>4080000</v>
      </c>
      <c r="D5" s="53" t="s">
        <v>106</v>
      </c>
      <c r="E5" s="53" t="s">
        <v>107</v>
      </c>
      <c r="F5" s="53" t="s">
        <v>108</v>
      </c>
      <c r="G5" s="146" t="s">
        <v>150</v>
      </c>
      <c r="H5" s="146" t="s">
        <v>150</v>
      </c>
      <c r="I5" s="147"/>
    </row>
    <row r="6" spans="1:9" s="13" customFormat="1" ht="23.25" customHeight="1">
      <c r="A6" s="52" t="s">
        <v>152</v>
      </c>
      <c r="B6" s="53" t="s">
        <v>98</v>
      </c>
      <c r="C6" s="54">
        <v>4362600</v>
      </c>
      <c r="D6" s="53" t="s">
        <v>106</v>
      </c>
      <c r="E6" s="53" t="s">
        <v>107</v>
      </c>
      <c r="F6" s="53" t="s">
        <v>121</v>
      </c>
      <c r="G6" s="146" t="s">
        <v>150</v>
      </c>
      <c r="H6" s="146" t="s">
        <v>150</v>
      </c>
      <c r="I6" s="51"/>
    </row>
    <row r="7" spans="1:9" s="13" customFormat="1" ht="23.25" customHeight="1">
      <c r="A7" s="52" t="s">
        <v>153</v>
      </c>
      <c r="B7" s="53" t="s">
        <v>101</v>
      </c>
      <c r="C7" s="54">
        <v>7101600</v>
      </c>
      <c r="D7" s="53" t="s">
        <v>106</v>
      </c>
      <c r="E7" s="53" t="s">
        <v>107</v>
      </c>
      <c r="F7" s="53" t="s">
        <v>108</v>
      </c>
      <c r="G7" s="146" t="s">
        <v>150</v>
      </c>
      <c r="H7" s="146" t="s">
        <v>150</v>
      </c>
      <c r="I7" s="147"/>
    </row>
    <row r="8" spans="1:9" s="13" customFormat="1" ht="23.25" customHeight="1">
      <c r="A8" s="52" t="s">
        <v>154</v>
      </c>
      <c r="B8" s="53" t="s">
        <v>102</v>
      </c>
      <c r="C8" s="54">
        <v>3840000</v>
      </c>
      <c r="D8" s="53" t="s">
        <v>113</v>
      </c>
      <c r="E8" s="53" t="s">
        <v>107</v>
      </c>
      <c r="F8" s="53" t="s">
        <v>108</v>
      </c>
      <c r="G8" s="146" t="s">
        <v>150</v>
      </c>
      <c r="H8" s="146" t="s">
        <v>150</v>
      </c>
      <c r="I8" s="147"/>
    </row>
    <row r="9" spans="1:9" s="13" customFormat="1" ht="23.25" customHeight="1">
      <c r="A9" s="52" t="s">
        <v>156</v>
      </c>
      <c r="B9" s="53" t="s">
        <v>103</v>
      </c>
      <c r="C9" s="54">
        <v>5760000</v>
      </c>
      <c r="D9" s="53" t="s">
        <v>113</v>
      </c>
      <c r="E9" s="53" t="s">
        <v>107</v>
      </c>
      <c r="F9" s="53" t="s">
        <v>108</v>
      </c>
      <c r="G9" s="146" t="s">
        <v>150</v>
      </c>
      <c r="H9" s="146" t="s">
        <v>150</v>
      </c>
      <c r="I9" s="51"/>
    </row>
    <row r="10" spans="1:9" s="13" customFormat="1" ht="23.25" customHeight="1">
      <c r="A10" s="55" t="s">
        <v>155</v>
      </c>
      <c r="B10" s="53" t="s">
        <v>104</v>
      </c>
      <c r="C10" s="54">
        <v>12650400</v>
      </c>
      <c r="D10" s="53" t="s">
        <v>109</v>
      </c>
      <c r="E10" s="53" t="s">
        <v>107</v>
      </c>
      <c r="F10" s="53" t="s">
        <v>108</v>
      </c>
      <c r="G10" s="146" t="s">
        <v>150</v>
      </c>
      <c r="H10" s="146" t="s">
        <v>150</v>
      </c>
      <c r="I10" s="51"/>
    </row>
    <row r="11" spans="1:9" s="13" customFormat="1" ht="23.25" customHeight="1">
      <c r="A11" s="55" t="s">
        <v>157</v>
      </c>
      <c r="B11" s="53" t="s">
        <v>104</v>
      </c>
      <c r="C11" s="54">
        <v>1675200</v>
      </c>
      <c r="D11" s="53" t="s">
        <v>116</v>
      </c>
      <c r="E11" s="53" t="s">
        <v>107</v>
      </c>
      <c r="F11" s="53" t="s">
        <v>108</v>
      </c>
      <c r="G11" s="146" t="s">
        <v>150</v>
      </c>
      <c r="H11" s="146" t="s">
        <v>150</v>
      </c>
      <c r="I11" s="51"/>
    </row>
    <row r="12" spans="1:9" s="13" customFormat="1" ht="23.25" customHeight="1">
      <c r="A12" s="55" t="s">
        <v>158</v>
      </c>
      <c r="B12" s="53" t="s">
        <v>103</v>
      </c>
      <c r="C12" s="54">
        <v>1440000</v>
      </c>
      <c r="D12" s="53" t="s">
        <v>117</v>
      </c>
      <c r="E12" s="53" t="s">
        <v>122</v>
      </c>
      <c r="F12" s="53" t="s">
        <v>108</v>
      </c>
      <c r="G12" s="146" t="s">
        <v>150</v>
      </c>
      <c r="H12" s="146" t="s">
        <v>150</v>
      </c>
      <c r="I12" s="51"/>
    </row>
    <row r="13" spans="1:9" s="13" customFormat="1" ht="23.25" customHeight="1">
      <c r="A13" s="55" t="s">
        <v>159</v>
      </c>
      <c r="B13" s="53" t="s">
        <v>104</v>
      </c>
      <c r="C13" s="54">
        <v>1147200</v>
      </c>
      <c r="D13" s="53" t="s">
        <v>116</v>
      </c>
      <c r="E13" s="53" t="s">
        <v>123</v>
      </c>
      <c r="F13" s="53" t="s">
        <v>125</v>
      </c>
      <c r="G13" s="146" t="s">
        <v>150</v>
      </c>
      <c r="H13" s="146" t="s">
        <v>150</v>
      </c>
      <c r="I13" s="51"/>
    </row>
    <row r="14" spans="1:9" s="13" customFormat="1" ht="23.25" customHeight="1">
      <c r="A14" s="55" t="s">
        <v>160</v>
      </c>
      <c r="B14" s="53" t="s">
        <v>118</v>
      </c>
      <c r="C14" s="54">
        <v>41400000</v>
      </c>
      <c r="D14" s="53" t="s">
        <v>119</v>
      </c>
      <c r="E14" s="53" t="s">
        <v>124</v>
      </c>
      <c r="F14" s="53" t="s">
        <v>120</v>
      </c>
      <c r="G14" s="146" t="s">
        <v>150</v>
      </c>
      <c r="H14" s="146" t="s">
        <v>150</v>
      </c>
      <c r="I14" s="51"/>
    </row>
    <row r="15" spans="1:9" s="13" customFormat="1" ht="23.25" customHeight="1">
      <c r="A15" s="137" t="s">
        <v>161</v>
      </c>
      <c r="B15" s="53" t="s">
        <v>114</v>
      </c>
      <c r="C15" s="138">
        <v>1018549000</v>
      </c>
      <c r="D15" s="53" t="s">
        <v>115</v>
      </c>
      <c r="E15" s="53" t="s">
        <v>110</v>
      </c>
      <c r="F15" s="53" t="s">
        <v>108</v>
      </c>
      <c r="G15" s="146" t="s">
        <v>150</v>
      </c>
      <c r="H15" s="146" t="s">
        <v>150</v>
      </c>
      <c r="I15" s="147"/>
    </row>
    <row r="16" spans="1:9" s="13" customFormat="1" ht="23.25" customHeight="1">
      <c r="A16" s="137" t="s">
        <v>162</v>
      </c>
      <c r="B16" s="53" t="s">
        <v>140</v>
      </c>
      <c r="C16" s="138">
        <v>11400000</v>
      </c>
      <c r="D16" s="53" t="s">
        <v>141</v>
      </c>
      <c r="E16" s="53" t="s">
        <v>142</v>
      </c>
      <c r="F16" s="53" t="s">
        <v>143</v>
      </c>
      <c r="G16" s="146" t="s">
        <v>150</v>
      </c>
      <c r="H16" s="146" t="s">
        <v>150</v>
      </c>
      <c r="I16" s="147"/>
    </row>
    <row r="17" spans="1:9" s="13" customFormat="1" ht="23.25" customHeight="1">
      <c r="A17" s="52" t="s">
        <v>164</v>
      </c>
      <c r="B17" s="180" t="s">
        <v>168</v>
      </c>
      <c r="C17" s="54">
        <v>6820000</v>
      </c>
      <c r="D17" s="53" t="s">
        <v>165</v>
      </c>
      <c r="E17" s="53" t="s">
        <v>165</v>
      </c>
      <c r="F17" s="53" t="s">
        <v>166</v>
      </c>
      <c r="G17" s="146" t="s">
        <v>166</v>
      </c>
      <c r="H17" s="146" t="s">
        <v>166</v>
      </c>
      <c r="I17" s="147"/>
    </row>
    <row r="18" spans="1:9" s="13" customFormat="1" ht="23.25" customHeight="1">
      <c r="A18" s="52" t="s">
        <v>170</v>
      </c>
      <c r="B18" s="53" t="s">
        <v>175</v>
      </c>
      <c r="C18" s="54">
        <v>2000000</v>
      </c>
      <c r="D18" s="53" t="s">
        <v>171</v>
      </c>
      <c r="E18" s="53" t="s">
        <v>171</v>
      </c>
      <c r="F18" s="53" t="s">
        <v>172</v>
      </c>
      <c r="G18" s="146" t="s">
        <v>172</v>
      </c>
      <c r="H18" s="146" t="s">
        <v>173</v>
      </c>
      <c r="I18" s="147"/>
    </row>
    <row r="19" spans="1:9" s="13" customFormat="1" ht="23.25" customHeight="1">
      <c r="A19" s="177" t="s">
        <v>177</v>
      </c>
      <c r="B19" s="53" t="s">
        <v>181</v>
      </c>
      <c r="C19" s="54">
        <v>1980000</v>
      </c>
      <c r="D19" s="53" t="s">
        <v>178</v>
      </c>
      <c r="E19" s="53" t="s">
        <v>173</v>
      </c>
      <c r="F19" s="53" t="s">
        <v>179</v>
      </c>
      <c r="G19" s="146" t="s">
        <v>179</v>
      </c>
      <c r="H19" s="146" t="s">
        <v>179</v>
      </c>
      <c r="I19" s="147"/>
    </row>
    <row r="20" spans="1:9" s="13" customFormat="1" ht="23.25" customHeight="1">
      <c r="A20" s="177" t="s">
        <v>185</v>
      </c>
      <c r="B20" s="53" t="s">
        <v>183</v>
      </c>
      <c r="C20" s="54">
        <v>2745000</v>
      </c>
      <c r="D20" s="53" t="s">
        <v>186</v>
      </c>
      <c r="E20" s="53" t="s">
        <v>187</v>
      </c>
      <c r="F20" s="53" t="s">
        <v>188</v>
      </c>
      <c r="G20" s="146" t="s">
        <v>188</v>
      </c>
      <c r="H20" s="146" t="s">
        <v>188</v>
      </c>
      <c r="I20" s="147"/>
    </row>
    <row r="21" spans="1:9" s="13" customFormat="1" ht="23.25" customHeight="1">
      <c r="A21" s="177" t="s">
        <v>190</v>
      </c>
      <c r="B21" s="53" t="s">
        <v>194</v>
      </c>
      <c r="C21" s="54">
        <v>2198000</v>
      </c>
      <c r="D21" s="53" t="s">
        <v>191</v>
      </c>
      <c r="E21" s="53" t="s">
        <v>191</v>
      </c>
      <c r="F21" s="53" t="s">
        <v>192</v>
      </c>
      <c r="G21" s="146" t="s">
        <v>192</v>
      </c>
      <c r="H21" s="146" t="s">
        <v>192</v>
      </c>
      <c r="I21" s="147"/>
    </row>
    <row r="22" spans="1:9" s="13" customFormat="1" ht="23.25" customHeight="1">
      <c r="A22" s="179" t="s">
        <v>196</v>
      </c>
      <c r="B22" s="53" t="s">
        <v>200</v>
      </c>
      <c r="C22" s="54">
        <v>660000</v>
      </c>
      <c r="D22" s="53" t="s">
        <v>192</v>
      </c>
      <c r="E22" s="53" t="s">
        <v>188</v>
      </c>
      <c r="F22" s="53" t="s">
        <v>188</v>
      </c>
      <c r="G22" s="146" t="s">
        <v>188</v>
      </c>
      <c r="H22" s="146" t="s">
        <v>188</v>
      </c>
      <c r="I22" s="147"/>
    </row>
    <row r="23" spans="1:9" s="13" customFormat="1" ht="23.25" customHeight="1">
      <c r="A23" s="179" t="s">
        <v>198</v>
      </c>
      <c r="B23" s="53" t="s">
        <v>202</v>
      </c>
      <c r="C23" s="54">
        <v>3000000</v>
      </c>
      <c r="D23" s="53" t="s">
        <v>192</v>
      </c>
      <c r="E23" s="53" t="s">
        <v>188</v>
      </c>
      <c r="F23" s="53" t="s">
        <v>188</v>
      </c>
      <c r="G23" s="146" t="s">
        <v>188</v>
      </c>
      <c r="H23" s="146" t="s">
        <v>188</v>
      </c>
      <c r="I23" s="147"/>
    </row>
    <row r="24" spans="1:9" s="13" customFormat="1" ht="23.25" customHeight="1">
      <c r="A24" s="179" t="s">
        <v>204</v>
      </c>
      <c r="B24" s="180" t="s">
        <v>213</v>
      </c>
      <c r="C24" s="54">
        <v>6200000</v>
      </c>
      <c r="D24" s="53" t="s">
        <v>209</v>
      </c>
      <c r="E24" s="53" t="s">
        <v>188</v>
      </c>
      <c r="F24" s="53" t="s">
        <v>188</v>
      </c>
      <c r="G24" s="146" t="s">
        <v>188</v>
      </c>
      <c r="H24" s="146" t="s">
        <v>188</v>
      </c>
      <c r="I24" s="147"/>
    </row>
    <row r="25" spans="1:9" s="13" customFormat="1" ht="23.25" customHeight="1">
      <c r="A25" s="179" t="s">
        <v>206</v>
      </c>
      <c r="B25" s="53" t="s">
        <v>215</v>
      </c>
      <c r="C25" s="54">
        <v>14520000</v>
      </c>
      <c r="D25" s="53" t="s">
        <v>210</v>
      </c>
      <c r="E25" s="53" t="s">
        <v>188</v>
      </c>
      <c r="F25" s="53" t="s">
        <v>188</v>
      </c>
      <c r="G25" s="146" t="s">
        <v>188</v>
      </c>
      <c r="H25" s="146" t="s">
        <v>188</v>
      </c>
      <c r="I25" s="147"/>
    </row>
    <row r="26" spans="1:9" s="13" customFormat="1" ht="23.25" customHeight="1">
      <c r="A26" s="179" t="s">
        <v>208</v>
      </c>
      <c r="B26" s="53" t="s">
        <v>217</v>
      </c>
      <c r="C26" s="54">
        <v>7700000</v>
      </c>
      <c r="D26" s="53" t="s">
        <v>211</v>
      </c>
      <c r="E26" s="53" t="s">
        <v>188</v>
      </c>
      <c r="F26" s="53" t="s">
        <v>188</v>
      </c>
      <c r="G26" s="146" t="s">
        <v>188</v>
      </c>
      <c r="H26" s="146" t="s">
        <v>188</v>
      </c>
      <c r="I26" s="147"/>
    </row>
    <row r="27" spans="1:9" s="13" customFormat="1" ht="23.25" customHeight="1">
      <c r="A27" s="179" t="s">
        <v>219</v>
      </c>
      <c r="B27" s="53" t="s">
        <v>225</v>
      </c>
      <c r="C27" s="54">
        <v>2028000</v>
      </c>
      <c r="D27" s="53" t="s">
        <v>222</v>
      </c>
      <c r="E27" s="53" t="s">
        <v>166</v>
      </c>
      <c r="F27" s="53" t="s">
        <v>166</v>
      </c>
      <c r="G27" s="146" t="s">
        <v>166</v>
      </c>
      <c r="H27" s="146" t="s">
        <v>166</v>
      </c>
      <c r="I27" s="147"/>
    </row>
    <row r="28" spans="1:9" s="13" customFormat="1" ht="23.25" customHeight="1" thickBot="1">
      <c r="A28" s="201" t="s">
        <v>221</v>
      </c>
      <c r="B28" s="182" t="s">
        <v>225</v>
      </c>
      <c r="C28" s="183">
        <v>2409000</v>
      </c>
      <c r="D28" s="182" t="s">
        <v>222</v>
      </c>
      <c r="E28" s="182" t="s">
        <v>222</v>
      </c>
      <c r="F28" s="182" t="s">
        <v>223</v>
      </c>
      <c r="G28" s="184" t="s">
        <v>223</v>
      </c>
      <c r="H28" s="184" t="s">
        <v>223</v>
      </c>
      <c r="I28" s="202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9"/>
  <sheetViews>
    <sheetView zoomScaleNormal="100" workbookViewId="0">
      <selection sqref="A1:H1"/>
    </sheetView>
  </sheetViews>
  <sheetFormatPr defaultRowHeight="13.5"/>
  <cols>
    <col min="1" max="1" width="31.44140625" style="7" customWidth="1"/>
    <col min="2" max="2" width="13.33203125" style="7" customWidth="1"/>
    <col min="3" max="7" width="12.21875" style="7" customWidth="1"/>
    <col min="8" max="8" width="9.33203125" style="8" customWidth="1"/>
    <col min="9" max="16384" width="8.88671875" style="6"/>
  </cols>
  <sheetData>
    <row r="1" spans="1:18" ht="31.5">
      <c r="A1" s="235" t="s">
        <v>138</v>
      </c>
      <c r="B1" s="235"/>
      <c r="C1" s="235"/>
      <c r="D1" s="235"/>
      <c r="E1" s="235"/>
      <c r="F1" s="235"/>
      <c r="G1" s="235"/>
      <c r="H1" s="235"/>
      <c r="J1" s="127"/>
      <c r="K1" s="127"/>
      <c r="L1" s="127"/>
      <c r="M1" s="127"/>
      <c r="N1" s="127"/>
      <c r="O1" s="127"/>
      <c r="P1" s="127"/>
      <c r="Q1" s="127"/>
      <c r="R1" s="127"/>
    </row>
    <row r="2" spans="1:18" ht="32.25" thickBot="1">
      <c r="A2" s="237" t="s">
        <v>71</v>
      </c>
      <c r="B2" s="237"/>
      <c r="C2" s="46"/>
      <c r="D2" s="46"/>
      <c r="E2" s="46"/>
      <c r="F2" s="46"/>
      <c r="G2" s="46"/>
      <c r="H2" s="118" t="s">
        <v>135</v>
      </c>
      <c r="J2" s="128"/>
      <c r="K2" s="128"/>
    </row>
    <row r="3" spans="1:18" ht="35.25" customHeight="1" thickBot="1">
      <c r="A3" s="82" t="s">
        <v>3</v>
      </c>
      <c r="B3" s="82" t="s">
        <v>51</v>
      </c>
      <c r="C3" s="82" t="s">
        <v>52</v>
      </c>
      <c r="D3" s="82" t="s">
        <v>56</v>
      </c>
      <c r="E3" s="82" t="s">
        <v>53</v>
      </c>
      <c r="F3" s="82" t="s">
        <v>54</v>
      </c>
      <c r="G3" s="82" t="s">
        <v>55</v>
      </c>
      <c r="H3" s="83" t="s">
        <v>62</v>
      </c>
    </row>
    <row r="4" spans="1:18" s="13" customFormat="1" ht="22.5" customHeight="1" thickTop="1">
      <c r="A4" s="133" t="s">
        <v>149</v>
      </c>
      <c r="B4" s="134" t="s">
        <v>111</v>
      </c>
      <c r="C4" s="135">
        <v>7920000</v>
      </c>
      <c r="D4" s="162" t="s">
        <v>96</v>
      </c>
      <c r="E4" s="135">
        <v>660000</v>
      </c>
      <c r="F4" s="162" t="s">
        <v>29</v>
      </c>
      <c r="G4" s="135">
        <v>660000</v>
      </c>
      <c r="H4" s="163"/>
    </row>
    <row r="5" spans="1:18" s="13" customFormat="1" ht="22.5" customHeight="1">
      <c r="A5" s="57" t="s">
        <v>151</v>
      </c>
      <c r="B5" s="56" t="s">
        <v>100</v>
      </c>
      <c r="C5" s="58">
        <v>4080000</v>
      </c>
      <c r="D5" s="148" t="s">
        <v>96</v>
      </c>
      <c r="E5" s="58">
        <v>340000</v>
      </c>
      <c r="F5" s="148" t="s">
        <v>29</v>
      </c>
      <c r="G5" s="58">
        <v>340000</v>
      </c>
      <c r="H5" s="149"/>
    </row>
    <row r="6" spans="1:18" s="13" customFormat="1" ht="22.5" customHeight="1">
      <c r="A6" s="57" t="s">
        <v>152</v>
      </c>
      <c r="B6" s="56" t="s">
        <v>98</v>
      </c>
      <c r="C6" s="58">
        <v>4362600</v>
      </c>
      <c r="D6" s="148" t="s">
        <v>29</v>
      </c>
      <c r="E6" s="58">
        <v>744390</v>
      </c>
      <c r="F6" s="148" t="s">
        <v>29</v>
      </c>
      <c r="G6" s="198">
        <v>744390</v>
      </c>
      <c r="H6" s="149"/>
    </row>
    <row r="7" spans="1:18" s="13" customFormat="1" ht="22.5" customHeight="1">
      <c r="A7" s="57" t="s">
        <v>153</v>
      </c>
      <c r="B7" s="56" t="s">
        <v>101</v>
      </c>
      <c r="C7" s="58">
        <v>7101600</v>
      </c>
      <c r="D7" s="148" t="s">
        <v>29</v>
      </c>
      <c r="E7" s="58">
        <v>667150</v>
      </c>
      <c r="F7" s="148" t="s">
        <v>29</v>
      </c>
      <c r="G7" s="58">
        <v>667150</v>
      </c>
      <c r="H7" s="149"/>
    </row>
    <row r="8" spans="1:18" s="13" customFormat="1" ht="22.5" customHeight="1">
      <c r="A8" s="57" t="s">
        <v>154</v>
      </c>
      <c r="B8" s="56" t="s">
        <v>102</v>
      </c>
      <c r="C8" s="58">
        <v>3840000</v>
      </c>
      <c r="D8" s="148" t="s">
        <v>29</v>
      </c>
      <c r="E8" s="58">
        <v>320000</v>
      </c>
      <c r="F8" s="148" t="s">
        <v>29</v>
      </c>
      <c r="G8" s="58">
        <v>320000</v>
      </c>
      <c r="H8" s="149"/>
    </row>
    <row r="9" spans="1:18" s="13" customFormat="1" ht="22.5" customHeight="1">
      <c r="A9" s="57" t="s">
        <v>156</v>
      </c>
      <c r="B9" s="56" t="s">
        <v>103</v>
      </c>
      <c r="C9" s="58">
        <v>5760000</v>
      </c>
      <c r="D9" s="148" t="s">
        <v>29</v>
      </c>
      <c r="E9" s="58">
        <v>480000</v>
      </c>
      <c r="F9" s="148" t="s">
        <v>29</v>
      </c>
      <c r="G9" s="58">
        <v>480000</v>
      </c>
      <c r="H9" s="149"/>
    </row>
    <row r="10" spans="1:18" s="13" customFormat="1" ht="22.5" customHeight="1">
      <c r="A10" s="59" t="s">
        <v>155</v>
      </c>
      <c r="B10" s="56" t="s">
        <v>104</v>
      </c>
      <c r="C10" s="58">
        <v>12650400</v>
      </c>
      <c r="D10" s="148" t="s">
        <v>29</v>
      </c>
      <c r="E10" s="58">
        <v>1054200</v>
      </c>
      <c r="F10" s="148" t="s">
        <v>29</v>
      </c>
      <c r="G10" s="58">
        <v>1054200</v>
      </c>
      <c r="H10" s="149"/>
    </row>
    <row r="11" spans="1:18" s="13" customFormat="1" ht="22.5" customHeight="1">
      <c r="A11" s="59" t="s">
        <v>157</v>
      </c>
      <c r="B11" s="56" t="s">
        <v>104</v>
      </c>
      <c r="C11" s="58">
        <v>1675200</v>
      </c>
      <c r="D11" s="148" t="s">
        <v>29</v>
      </c>
      <c r="E11" s="58">
        <v>139600</v>
      </c>
      <c r="F11" s="148" t="s">
        <v>29</v>
      </c>
      <c r="G11" s="58">
        <v>139600</v>
      </c>
      <c r="H11" s="149"/>
    </row>
    <row r="12" spans="1:18" s="13" customFormat="1" ht="22.5" customHeight="1">
      <c r="A12" s="59" t="s">
        <v>158</v>
      </c>
      <c r="B12" s="56" t="s">
        <v>103</v>
      </c>
      <c r="C12" s="58">
        <v>1440000</v>
      </c>
      <c r="D12" s="148" t="s">
        <v>29</v>
      </c>
      <c r="E12" s="58">
        <v>120000</v>
      </c>
      <c r="F12" s="148" t="s">
        <v>29</v>
      </c>
      <c r="G12" s="58">
        <v>120000</v>
      </c>
      <c r="H12" s="140"/>
    </row>
    <row r="13" spans="1:18" s="13" customFormat="1" ht="22.5" customHeight="1">
      <c r="A13" s="59" t="s">
        <v>159</v>
      </c>
      <c r="B13" s="56" t="s">
        <v>104</v>
      </c>
      <c r="C13" s="58">
        <v>1147200</v>
      </c>
      <c r="D13" s="148" t="s">
        <v>29</v>
      </c>
      <c r="E13" s="58">
        <v>95600</v>
      </c>
      <c r="F13" s="148" t="s">
        <v>29</v>
      </c>
      <c r="G13" s="58">
        <v>95600</v>
      </c>
      <c r="H13" s="140"/>
    </row>
    <row r="14" spans="1:18" s="13" customFormat="1" ht="22.5" customHeight="1">
      <c r="A14" s="59" t="s">
        <v>160</v>
      </c>
      <c r="B14" s="56" t="s">
        <v>118</v>
      </c>
      <c r="C14" s="58">
        <v>41400000</v>
      </c>
      <c r="D14" s="148" t="s">
        <v>29</v>
      </c>
      <c r="E14" s="58">
        <v>3168000</v>
      </c>
      <c r="F14" s="148" t="s">
        <v>29</v>
      </c>
      <c r="G14" s="58">
        <v>3168000</v>
      </c>
      <c r="H14" s="149"/>
      <c r="I14" s="161"/>
    </row>
    <row r="15" spans="1:18" s="13" customFormat="1" ht="22.5" customHeight="1">
      <c r="A15" s="136" t="s">
        <v>161</v>
      </c>
      <c r="B15" s="56" t="s">
        <v>114</v>
      </c>
      <c r="C15" s="54">
        <v>1018549000</v>
      </c>
      <c r="D15" s="148" t="s">
        <v>29</v>
      </c>
      <c r="E15" s="58">
        <v>75491000</v>
      </c>
      <c r="F15" s="148" t="s">
        <v>29</v>
      </c>
      <c r="G15" s="58">
        <v>75491000</v>
      </c>
      <c r="H15" s="149"/>
    </row>
    <row r="16" spans="1:18" s="13" customFormat="1" ht="22.5" customHeight="1">
      <c r="A16" s="174" t="s">
        <v>226</v>
      </c>
      <c r="B16" s="56" t="s">
        <v>99</v>
      </c>
      <c r="C16" s="58">
        <v>11400000</v>
      </c>
      <c r="D16" s="148" t="s">
        <v>29</v>
      </c>
      <c r="E16" s="58">
        <v>950000</v>
      </c>
      <c r="F16" s="148" t="s">
        <v>29</v>
      </c>
      <c r="G16" s="58">
        <v>950000</v>
      </c>
      <c r="H16" s="149"/>
      <c r="I16" s="161"/>
    </row>
    <row r="17" spans="1:9" s="13" customFormat="1" ht="22.5" customHeight="1">
      <c r="A17" s="52" t="s">
        <v>163</v>
      </c>
      <c r="B17" s="180" t="s">
        <v>167</v>
      </c>
      <c r="C17" s="54">
        <v>6820000</v>
      </c>
      <c r="D17" s="148" t="s">
        <v>29</v>
      </c>
      <c r="E17" s="148" t="s">
        <v>227</v>
      </c>
      <c r="F17" s="54">
        <v>6820000</v>
      </c>
      <c r="G17" s="54">
        <v>6820000</v>
      </c>
      <c r="H17" s="140"/>
      <c r="I17" s="161"/>
    </row>
    <row r="18" spans="1:9" s="13" customFormat="1" ht="22.5" customHeight="1">
      <c r="A18" s="52" t="s">
        <v>169</v>
      </c>
      <c r="B18" s="180" t="s">
        <v>174</v>
      </c>
      <c r="C18" s="54">
        <v>2000000</v>
      </c>
      <c r="D18" s="148" t="s">
        <v>29</v>
      </c>
      <c r="E18" s="148" t="s">
        <v>227</v>
      </c>
      <c r="F18" s="54">
        <v>2000000</v>
      </c>
      <c r="G18" s="54">
        <v>2000000</v>
      </c>
      <c r="H18" s="140"/>
      <c r="I18" s="161"/>
    </row>
    <row r="19" spans="1:9" s="13" customFormat="1" ht="22.5" customHeight="1">
      <c r="A19" s="52" t="s">
        <v>176</v>
      </c>
      <c r="B19" s="180" t="s">
        <v>180</v>
      </c>
      <c r="C19" s="54">
        <v>1980000</v>
      </c>
      <c r="D19" s="148" t="s">
        <v>29</v>
      </c>
      <c r="E19" s="148" t="s">
        <v>227</v>
      </c>
      <c r="F19" s="54">
        <v>1980000</v>
      </c>
      <c r="G19" s="54">
        <v>1980000</v>
      </c>
      <c r="H19" s="140"/>
      <c r="I19" s="161"/>
    </row>
    <row r="20" spans="1:9" s="13" customFormat="1" ht="22.5" customHeight="1">
      <c r="A20" s="52" t="s">
        <v>184</v>
      </c>
      <c r="B20" s="180" t="s">
        <v>182</v>
      </c>
      <c r="C20" s="54">
        <v>2745000</v>
      </c>
      <c r="D20" s="148" t="s">
        <v>29</v>
      </c>
      <c r="E20" s="148" t="s">
        <v>227</v>
      </c>
      <c r="F20" s="54">
        <v>2745000</v>
      </c>
      <c r="G20" s="54">
        <v>2745000</v>
      </c>
      <c r="H20" s="140"/>
      <c r="I20" s="161"/>
    </row>
    <row r="21" spans="1:9" s="13" customFormat="1" ht="22.5" customHeight="1">
      <c r="A21" s="52" t="s">
        <v>189</v>
      </c>
      <c r="B21" s="180" t="s">
        <v>193</v>
      </c>
      <c r="C21" s="54">
        <v>2198000</v>
      </c>
      <c r="D21" s="148" t="s">
        <v>29</v>
      </c>
      <c r="E21" s="148" t="s">
        <v>227</v>
      </c>
      <c r="F21" s="54">
        <v>2198000</v>
      </c>
      <c r="G21" s="54">
        <v>2198000</v>
      </c>
      <c r="H21" s="140"/>
      <c r="I21" s="161"/>
    </row>
    <row r="22" spans="1:9" s="13" customFormat="1" ht="22.5" customHeight="1">
      <c r="A22" s="52" t="s">
        <v>195</v>
      </c>
      <c r="B22" s="180" t="s">
        <v>199</v>
      </c>
      <c r="C22" s="54">
        <v>660000</v>
      </c>
      <c r="D22" s="148" t="s">
        <v>29</v>
      </c>
      <c r="E22" s="148" t="s">
        <v>227</v>
      </c>
      <c r="F22" s="54">
        <v>660000</v>
      </c>
      <c r="G22" s="54">
        <v>660000</v>
      </c>
      <c r="H22" s="140"/>
      <c r="I22" s="161"/>
    </row>
    <row r="23" spans="1:9" s="13" customFormat="1" ht="22.5" customHeight="1">
      <c r="A23" s="52" t="s">
        <v>197</v>
      </c>
      <c r="B23" s="53" t="s">
        <v>201</v>
      </c>
      <c r="C23" s="54">
        <v>3000000</v>
      </c>
      <c r="D23" s="148" t="s">
        <v>29</v>
      </c>
      <c r="E23" s="148" t="s">
        <v>227</v>
      </c>
      <c r="F23" s="54">
        <v>3000000</v>
      </c>
      <c r="G23" s="54">
        <v>3000000</v>
      </c>
      <c r="H23" s="140"/>
      <c r="I23" s="161"/>
    </row>
    <row r="24" spans="1:9" s="13" customFormat="1" ht="22.5" customHeight="1">
      <c r="A24" s="177" t="s">
        <v>203</v>
      </c>
      <c r="B24" s="53" t="s">
        <v>212</v>
      </c>
      <c r="C24" s="54">
        <v>6200000</v>
      </c>
      <c r="D24" s="148" t="s">
        <v>29</v>
      </c>
      <c r="E24" s="148" t="s">
        <v>227</v>
      </c>
      <c r="F24" s="54">
        <v>6200000</v>
      </c>
      <c r="G24" s="54">
        <v>6200000</v>
      </c>
      <c r="H24" s="140"/>
      <c r="I24" s="161"/>
    </row>
    <row r="25" spans="1:9" s="13" customFormat="1" ht="22.5" customHeight="1">
      <c r="A25" s="177" t="s">
        <v>205</v>
      </c>
      <c r="B25" s="53" t="s">
        <v>214</v>
      </c>
      <c r="C25" s="54">
        <v>14520000</v>
      </c>
      <c r="D25" s="148" t="s">
        <v>29</v>
      </c>
      <c r="E25" s="148" t="s">
        <v>227</v>
      </c>
      <c r="F25" s="54">
        <v>14520000</v>
      </c>
      <c r="G25" s="54">
        <v>14520000</v>
      </c>
      <c r="H25" s="140"/>
      <c r="I25" s="161"/>
    </row>
    <row r="26" spans="1:9" s="13" customFormat="1" ht="22.5" customHeight="1">
      <c r="A26" s="177" t="s">
        <v>207</v>
      </c>
      <c r="B26" s="53" t="s">
        <v>216</v>
      </c>
      <c r="C26" s="54">
        <v>7700000</v>
      </c>
      <c r="D26" s="148" t="s">
        <v>29</v>
      </c>
      <c r="E26" s="148" t="s">
        <v>227</v>
      </c>
      <c r="F26" s="54">
        <v>7700000</v>
      </c>
      <c r="G26" s="54">
        <v>7700000</v>
      </c>
      <c r="H26" s="140"/>
      <c r="I26" s="161"/>
    </row>
    <row r="27" spans="1:9" s="13" customFormat="1" ht="22.5" customHeight="1">
      <c r="A27" s="178" t="s">
        <v>218</v>
      </c>
      <c r="B27" s="53" t="s">
        <v>224</v>
      </c>
      <c r="C27" s="54">
        <v>2028000</v>
      </c>
      <c r="D27" s="148" t="s">
        <v>29</v>
      </c>
      <c r="E27" s="148" t="s">
        <v>227</v>
      </c>
      <c r="F27" s="54">
        <v>2028000</v>
      </c>
      <c r="G27" s="54">
        <v>2028000</v>
      </c>
      <c r="H27" s="140"/>
      <c r="I27" s="161"/>
    </row>
    <row r="28" spans="1:9" s="13" customFormat="1" ht="22.5" customHeight="1" thickBot="1">
      <c r="A28" s="181" t="s">
        <v>220</v>
      </c>
      <c r="B28" s="182" t="s">
        <v>224</v>
      </c>
      <c r="C28" s="183">
        <v>2409000</v>
      </c>
      <c r="D28" s="164" t="s">
        <v>227</v>
      </c>
      <c r="E28" s="164" t="s">
        <v>227</v>
      </c>
      <c r="F28" s="183">
        <v>2409000</v>
      </c>
      <c r="G28" s="183">
        <v>2409000</v>
      </c>
      <c r="H28" s="185"/>
      <c r="I28" s="161"/>
    </row>
    <row r="29" spans="1:9" ht="22.5" customHeight="1"/>
  </sheetData>
  <mergeCells count="2">
    <mergeCell ref="A1:H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A1:H128"/>
  <sheetViews>
    <sheetView zoomScale="80" zoomScaleNormal="80" workbookViewId="0">
      <selection sqref="A1:E1"/>
    </sheetView>
  </sheetViews>
  <sheetFormatPr defaultRowHeight="13.5"/>
  <cols>
    <col min="1" max="1" width="14.5546875" style="1" customWidth="1"/>
    <col min="2" max="2" width="17.21875" style="1" customWidth="1"/>
    <col min="3" max="3" width="23.33203125" style="1" customWidth="1"/>
    <col min="4" max="4" width="18" style="1" customWidth="1"/>
    <col min="5" max="5" width="39.33203125" style="1" customWidth="1"/>
    <col min="6" max="16384" width="8.88671875" style="5"/>
  </cols>
  <sheetData>
    <row r="1" spans="1:8" ht="39" customHeight="1">
      <c r="A1" s="233" t="s">
        <v>10</v>
      </c>
      <c r="B1" s="233"/>
      <c r="C1" s="233"/>
      <c r="D1" s="233"/>
      <c r="E1" s="233"/>
    </row>
    <row r="2" spans="1:8" ht="32.25" thickBot="1">
      <c r="A2" s="37" t="s">
        <v>71</v>
      </c>
      <c r="B2" s="37"/>
      <c r="C2" s="39"/>
      <c r="D2" s="39"/>
      <c r="E2" s="50" t="s">
        <v>135</v>
      </c>
    </row>
    <row r="3" spans="1:8" ht="30" customHeight="1">
      <c r="A3" s="244" t="s">
        <v>35</v>
      </c>
      <c r="B3" s="90" t="s">
        <v>36</v>
      </c>
      <c r="C3" s="247" t="s">
        <v>228</v>
      </c>
      <c r="D3" s="248"/>
      <c r="E3" s="249"/>
    </row>
    <row r="4" spans="1:8" ht="30" customHeight="1">
      <c r="A4" s="245"/>
      <c r="B4" s="91" t="s">
        <v>37</v>
      </c>
      <c r="C4" s="92">
        <v>580000</v>
      </c>
      <c r="D4" s="93" t="s">
        <v>126</v>
      </c>
      <c r="E4" s="94">
        <v>550000</v>
      </c>
    </row>
    <row r="5" spans="1:8" ht="30" customHeight="1">
      <c r="A5" s="245"/>
      <c r="B5" s="91" t="s">
        <v>39</v>
      </c>
      <c r="C5" s="95">
        <f>(+E5/C4)*100%</f>
        <v>0.94827586206896552</v>
      </c>
      <c r="D5" s="93" t="s">
        <v>16</v>
      </c>
      <c r="E5" s="94">
        <f>E4</f>
        <v>550000</v>
      </c>
    </row>
    <row r="6" spans="1:8" ht="30" customHeight="1">
      <c r="A6" s="245"/>
      <c r="B6" s="91" t="s">
        <v>15</v>
      </c>
      <c r="C6" s="96" t="s">
        <v>229</v>
      </c>
      <c r="D6" s="97" t="s">
        <v>57</v>
      </c>
      <c r="E6" s="98" t="s">
        <v>259</v>
      </c>
    </row>
    <row r="7" spans="1:8" ht="30" customHeight="1">
      <c r="A7" s="245"/>
      <c r="B7" s="91" t="s">
        <v>40</v>
      </c>
      <c r="C7" s="99" t="s">
        <v>72</v>
      </c>
      <c r="D7" s="97" t="s">
        <v>41</v>
      </c>
      <c r="E7" s="100" t="s">
        <v>230</v>
      </c>
      <c r="H7" s="5" t="s">
        <v>137</v>
      </c>
    </row>
    <row r="8" spans="1:8" ht="30" customHeight="1">
      <c r="A8" s="245"/>
      <c r="B8" s="91" t="s">
        <v>42</v>
      </c>
      <c r="C8" s="99" t="s">
        <v>105</v>
      </c>
      <c r="D8" s="97" t="s">
        <v>18</v>
      </c>
      <c r="E8" s="100" t="s">
        <v>231</v>
      </c>
    </row>
    <row r="9" spans="1:8" ht="30" customHeight="1" thickBot="1">
      <c r="A9" s="246"/>
      <c r="B9" s="101" t="s">
        <v>43</v>
      </c>
      <c r="C9" s="102" t="s">
        <v>73</v>
      </c>
      <c r="D9" s="103" t="s">
        <v>44</v>
      </c>
      <c r="E9" s="119" t="s">
        <v>232</v>
      </c>
    </row>
    <row r="10" spans="1:8" ht="30" customHeight="1">
      <c r="A10" s="244" t="s">
        <v>35</v>
      </c>
      <c r="B10" s="90" t="s">
        <v>36</v>
      </c>
      <c r="C10" s="238" t="s">
        <v>233</v>
      </c>
      <c r="D10" s="239"/>
      <c r="E10" s="240"/>
    </row>
    <row r="11" spans="1:8" ht="30" customHeight="1">
      <c r="A11" s="245"/>
      <c r="B11" s="91" t="s">
        <v>37</v>
      </c>
      <c r="C11" s="104">
        <v>2100000</v>
      </c>
      <c r="D11" s="97" t="s">
        <v>126</v>
      </c>
      <c r="E11" s="105">
        <v>1980000</v>
      </c>
    </row>
    <row r="12" spans="1:8" ht="30" customHeight="1">
      <c r="A12" s="245"/>
      <c r="B12" s="91" t="s">
        <v>39</v>
      </c>
      <c r="C12" s="106">
        <f>(+E12/C11)*100%</f>
        <v>0.94285714285714284</v>
      </c>
      <c r="D12" s="97" t="s">
        <v>16</v>
      </c>
      <c r="E12" s="105">
        <f>E11</f>
        <v>1980000</v>
      </c>
    </row>
    <row r="13" spans="1:8" ht="30" customHeight="1">
      <c r="A13" s="245"/>
      <c r="B13" s="91" t="s">
        <v>15</v>
      </c>
      <c r="C13" s="107" t="s">
        <v>229</v>
      </c>
      <c r="D13" s="97" t="s">
        <v>57</v>
      </c>
      <c r="E13" s="100" t="s">
        <v>260</v>
      </c>
    </row>
    <row r="14" spans="1:8" ht="30" customHeight="1">
      <c r="A14" s="245"/>
      <c r="B14" s="91" t="s">
        <v>40</v>
      </c>
      <c r="C14" s="99" t="s">
        <v>72</v>
      </c>
      <c r="D14" s="97" t="s">
        <v>41</v>
      </c>
      <c r="E14" s="100" t="s">
        <v>234</v>
      </c>
    </row>
    <row r="15" spans="1:8" ht="30" customHeight="1">
      <c r="A15" s="245"/>
      <c r="B15" s="91" t="s">
        <v>42</v>
      </c>
      <c r="C15" s="99" t="s">
        <v>105</v>
      </c>
      <c r="D15" s="97" t="s">
        <v>18</v>
      </c>
      <c r="E15" s="100" t="s">
        <v>235</v>
      </c>
    </row>
    <row r="16" spans="1:8" ht="30" customHeight="1" thickBot="1">
      <c r="A16" s="246"/>
      <c r="B16" s="101" t="s">
        <v>43</v>
      </c>
      <c r="C16" s="102" t="s">
        <v>73</v>
      </c>
      <c r="D16" s="103" t="s">
        <v>44</v>
      </c>
      <c r="E16" s="119" t="s">
        <v>236</v>
      </c>
    </row>
    <row r="17" spans="1:5" ht="30" customHeight="1">
      <c r="A17" s="244" t="s">
        <v>35</v>
      </c>
      <c r="B17" s="90" t="s">
        <v>36</v>
      </c>
      <c r="C17" s="238" t="s">
        <v>237</v>
      </c>
      <c r="D17" s="239"/>
      <c r="E17" s="240"/>
    </row>
    <row r="18" spans="1:5" ht="30" customHeight="1">
      <c r="A18" s="245"/>
      <c r="B18" s="91" t="s">
        <v>37</v>
      </c>
      <c r="C18" s="104">
        <v>3000000</v>
      </c>
      <c r="D18" s="97" t="s">
        <v>38</v>
      </c>
      <c r="E18" s="105">
        <v>2745000</v>
      </c>
    </row>
    <row r="19" spans="1:5" ht="30" customHeight="1">
      <c r="A19" s="245"/>
      <c r="B19" s="91" t="s">
        <v>39</v>
      </c>
      <c r="C19" s="106">
        <f>(+E19/C18)*100%</f>
        <v>0.91500000000000004</v>
      </c>
      <c r="D19" s="97" t="s">
        <v>16</v>
      </c>
      <c r="E19" s="105">
        <f>E18</f>
        <v>2745000</v>
      </c>
    </row>
    <row r="20" spans="1:5" ht="30" customHeight="1">
      <c r="A20" s="245"/>
      <c r="B20" s="91" t="s">
        <v>15</v>
      </c>
      <c r="C20" s="107" t="s">
        <v>186</v>
      </c>
      <c r="D20" s="97" t="s">
        <v>57</v>
      </c>
      <c r="E20" s="100" t="s">
        <v>261</v>
      </c>
    </row>
    <row r="21" spans="1:5" ht="30" customHeight="1">
      <c r="A21" s="245"/>
      <c r="B21" s="91" t="s">
        <v>40</v>
      </c>
      <c r="C21" s="99" t="s">
        <v>72</v>
      </c>
      <c r="D21" s="97" t="s">
        <v>41</v>
      </c>
      <c r="E21" s="100" t="s">
        <v>188</v>
      </c>
    </row>
    <row r="22" spans="1:5" ht="30" customHeight="1">
      <c r="A22" s="245"/>
      <c r="B22" s="91" t="s">
        <v>42</v>
      </c>
      <c r="C22" s="99" t="s">
        <v>105</v>
      </c>
      <c r="D22" s="97" t="s">
        <v>18</v>
      </c>
      <c r="E22" s="100" t="s">
        <v>183</v>
      </c>
    </row>
    <row r="23" spans="1:5" ht="30" customHeight="1" thickBot="1">
      <c r="A23" s="246"/>
      <c r="B23" s="101" t="s">
        <v>43</v>
      </c>
      <c r="C23" s="102" t="s">
        <v>73</v>
      </c>
      <c r="D23" s="103" t="s">
        <v>44</v>
      </c>
      <c r="E23" s="119" t="s">
        <v>239</v>
      </c>
    </row>
    <row r="24" spans="1:5" s="15" customFormat="1" ht="30" customHeight="1">
      <c r="A24" s="241" t="s">
        <v>35</v>
      </c>
      <c r="B24" s="108" t="s">
        <v>36</v>
      </c>
      <c r="C24" s="238" t="s">
        <v>238</v>
      </c>
      <c r="D24" s="239"/>
      <c r="E24" s="240"/>
    </row>
    <row r="25" spans="1:5" s="15" customFormat="1" ht="30" customHeight="1">
      <c r="A25" s="242"/>
      <c r="B25" s="109" t="s">
        <v>37</v>
      </c>
      <c r="C25" s="104">
        <v>2450000</v>
      </c>
      <c r="D25" s="97" t="s">
        <v>38</v>
      </c>
      <c r="E25" s="105">
        <v>2198000</v>
      </c>
    </row>
    <row r="26" spans="1:5" s="15" customFormat="1" ht="30" customHeight="1">
      <c r="A26" s="242"/>
      <c r="B26" s="109" t="s">
        <v>39</v>
      </c>
      <c r="C26" s="106">
        <f>(+E26/C25)*100%</f>
        <v>0.89714285714285713</v>
      </c>
      <c r="D26" s="97" t="s">
        <v>16</v>
      </c>
      <c r="E26" s="105">
        <f>E25</f>
        <v>2198000</v>
      </c>
    </row>
    <row r="27" spans="1:5" s="15" customFormat="1" ht="30" customHeight="1">
      <c r="A27" s="242"/>
      <c r="B27" s="109" t="s">
        <v>15</v>
      </c>
      <c r="C27" s="107" t="s">
        <v>240</v>
      </c>
      <c r="D27" s="97" t="s">
        <v>57</v>
      </c>
      <c r="E27" s="100" t="s">
        <v>262</v>
      </c>
    </row>
    <row r="28" spans="1:5" s="15" customFormat="1" ht="30" customHeight="1">
      <c r="A28" s="242"/>
      <c r="B28" s="109" t="s">
        <v>40</v>
      </c>
      <c r="C28" s="99" t="s">
        <v>72</v>
      </c>
      <c r="D28" s="97" t="s">
        <v>41</v>
      </c>
      <c r="E28" s="100" t="s">
        <v>241</v>
      </c>
    </row>
    <row r="29" spans="1:5" s="15" customFormat="1" ht="30" customHeight="1">
      <c r="A29" s="242"/>
      <c r="B29" s="109" t="s">
        <v>42</v>
      </c>
      <c r="C29" s="99" t="s">
        <v>105</v>
      </c>
      <c r="D29" s="97" t="s">
        <v>18</v>
      </c>
      <c r="E29" s="100" t="s">
        <v>242</v>
      </c>
    </row>
    <row r="30" spans="1:5" s="15" customFormat="1" ht="30" customHeight="1" thickBot="1">
      <c r="A30" s="243"/>
      <c r="B30" s="110" t="s">
        <v>43</v>
      </c>
      <c r="C30" s="102" t="s">
        <v>73</v>
      </c>
      <c r="D30" s="103" t="s">
        <v>44</v>
      </c>
      <c r="E30" s="119" t="s">
        <v>243</v>
      </c>
    </row>
    <row r="31" spans="1:5" s="15" customFormat="1" ht="30" customHeight="1">
      <c r="A31" s="241" t="s">
        <v>35</v>
      </c>
      <c r="B31" s="108" t="s">
        <v>36</v>
      </c>
      <c r="C31" s="238" t="s">
        <v>244</v>
      </c>
      <c r="D31" s="239"/>
      <c r="E31" s="240"/>
    </row>
    <row r="32" spans="1:5" s="15" customFormat="1" ht="30" customHeight="1">
      <c r="A32" s="242"/>
      <c r="B32" s="109" t="s">
        <v>37</v>
      </c>
      <c r="C32" s="104">
        <v>2200000</v>
      </c>
      <c r="D32" s="97" t="s">
        <v>38</v>
      </c>
      <c r="E32" s="105">
        <v>2000000</v>
      </c>
    </row>
    <row r="33" spans="1:5" s="15" customFormat="1" ht="30" customHeight="1">
      <c r="A33" s="242"/>
      <c r="B33" s="109" t="s">
        <v>39</v>
      </c>
      <c r="C33" s="106">
        <f>(+E33/C32)*100%</f>
        <v>0.90909090909090906</v>
      </c>
      <c r="D33" s="97" t="s">
        <v>16</v>
      </c>
      <c r="E33" s="105">
        <f>E32</f>
        <v>2000000</v>
      </c>
    </row>
    <row r="34" spans="1:5" s="15" customFormat="1" ht="30" customHeight="1">
      <c r="A34" s="242"/>
      <c r="B34" s="109" t="s">
        <v>15</v>
      </c>
      <c r="C34" s="107" t="s">
        <v>241</v>
      </c>
      <c r="D34" s="97" t="s">
        <v>57</v>
      </c>
      <c r="E34" s="100" t="s">
        <v>263</v>
      </c>
    </row>
    <row r="35" spans="1:5" s="15" customFormat="1" ht="30" customHeight="1">
      <c r="A35" s="242"/>
      <c r="B35" s="109" t="s">
        <v>40</v>
      </c>
      <c r="C35" s="99" t="s">
        <v>72</v>
      </c>
      <c r="D35" s="97" t="s">
        <v>41</v>
      </c>
      <c r="E35" s="100" t="s">
        <v>245</v>
      </c>
    </row>
    <row r="36" spans="1:5" s="15" customFormat="1" ht="30" customHeight="1">
      <c r="A36" s="242"/>
      <c r="B36" s="109" t="s">
        <v>42</v>
      </c>
      <c r="C36" s="99" t="s">
        <v>105</v>
      </c>
      <c r="D36" s="97" t="s">
        <v>18</v>
      </c>
      <c r="E36" s="100" t="s">
        <v>246</v>
      </c>
    </row>
    <row r="37" spans="1:5" s="15" customFormat="1" ht="30" customHeight="1" thickBot="1">
      <c r="A37" s="243"/>
      <c r="B37" s="110" t="s">
        <v>43</v>
      </c>
      <c r="C37" s="102" t="s">
        <v>73</v>
      </c>
      <c r="D37" s="103" t="s">
        <v>44</v>
      </c>
      <c r="E37" s="119" t="s">
        <v>247</v>
      </c>
    </row>
    <row r="38" spans="1:5" s="15" customFormat="1" ht="30" customHeight="1">
      <c r="A38" s="241" t="s">
        <v>35</v>
      </c>
      <c r="B38" s="108" t="s">
        <v>36</v>
      </c>
      <c r="C38" s="238" t="s">
        <v>196</v>
      </c>
      <c r="D38" s="239"/>
      <c r="E38" s="240"/>
    </row>
    <row r="39" spans="1:5" s="15" customFormat="1" ht="30" customHeight="1">
      <c r="A39" s="242"/>
      <c r="B39" s="109" t="s">
        <v>37</v>
      </c>
      <c r="C39" s="104">
        <v>720000</v>
      </c>
      <c r="D39" s="97" t="s">
        <v>38</v>
      </c>
      <c r="E39" s="105">
        <v>660000</v>
      </c>
    </row>
    <row r="40" spans="1:5" s="15" customFormat="1" ht="30" customHeight="1">
      <c r="A40" s="242"/>
      <c r="B40" s="109" t="s">
        <v>39</v>
      </c>
      <c r="C40" s="106">
        <f>(+E40/C39)*100%</f>
        <v>0.91666666666666663</v>
      </c>
      <c r="D40" s="97" t="s">
        <v>16</v>
      </c>
      <c r="E40" s="105">
        <v>660000</v>
      </c>
    </row>
    <row r="41" spans="1:5" s="15" customFormat="1" ht="30" customHeight="1">
      <c r="A41" s="242"/>
      <c r="B41" s="109" t="s">
        <v>15</v>
      </c>
      <c r="C41" s="107" t="s">
        <v>192</v>
      </c>
      <c r="D41" s="97" t="s">
        <v>57</v>
      </c>
      <c r="E41" s="100" t="s">
        <v>257</v>
      </c>
    </row>
    <row r="42" spans="1:5" s="15" customFormat="1" ht="30" customHeight="1">
      <c r="A42" s="242"/>
      <c r="B42" s="109" t="s">
        <v>40</v>
      </c>
      <c r="C42" s="99" t="s">
        <v>72</v>
      </c>
      <c r="D42" s="97" t="s">
        <v>41</v>
      </c>
      <c r="E42" s="100" t="s">
        <v>188</v>
      </c>
    </row>
    <row r="43" spans="1:5" s="15" customFormat="1" ht="30" customHeight="1">
      <c r="A43" s="242"/>
      <c r="B43" s="109" t="s">
        <v>42</v>
      </c>
      <c r="C43" s="99" t="s">
        <v>105</v>
      </c>
      <c r="D43" s="97" t="s">
        <v>18</v>
      </c>
      <c r="E43" s="100" t="s">
        <v>200</v>
      </c>
    </row>
    <row r="44" spans="1:5" s="15" customFormat="1" ht="30" customHeight="1" thickBot="1">
      <c r="A44" s="243"/>
      <c r="B44" s="110" t="s">
        <v>43</v>
      </c>
      <c r="C44" s="102" t="s">
        <v>73</v>
      </c>
      <c r="D44" s="103" t="s">
        <v>44</v>
      </c>
      <c r="E44" s="119" t="s">
        <v>248</v>
      </c>
    </row>
    <row r="45" spans="1:5" s="15" customFormat="1" ht="30" customHeight="1">
      <c r="A45" s="241" t="s">
        <v>35</v>
      </c>
      <c r="B45" s="108" t="s">
        <v>36</v>
      </c>
      <c r="C45" s="238" t="s">
        <v>198</v>
      </c>
      <c r="D45" s="239"/>
      <c r="E45" s="240"/>
    </row>
    <row r="46" spans="1:5" s="15" customFormat="1" ht="30" customHeight="1">
      <c r="A46" s="242"/>
      <c r="B46" s="109" t="s">
        <v>37</v>
      </c>
      <c r="C46" s="104">
        <v>3200000</v>
      </c>
      <c r="D46" s="97" t="s">
        <v>38</v>
      </c>
      <c r="E46" s="105">
        <v>3000000</v>
      </c>
    </row>
    <row r="47" spans="1:5" s="15" customFormat="1" ht="30" customHeight="1">
      <c r="A47" s="242"/>
      <c r="B47" s="109" t="s">
        <v>39</v>
      </c>
      <c r="C47" s="106">
        <f>(+E47/C46)*100%</f>
        <v>0.9375</v>
      </c>
      <c r="D47" s="97" t="s">
        <v>16</v>
      </c>
      <c r="E47" s="105">
        <f>E46</f>
        <v>3000000</v>
      </c>
    </row>
    <row r="48" spans="1:5" s="15" customFormat="1" ht="30" customHeight="1">
      <c r="A48" s="242"/>
      <c r="B48" s="109" t="s">
        <v>15</v>
      </c>
      <c r="C48" s="107" t="s">
        <v>192</v>
      </c>
      <c r="D48" s="97" t="s">
        <v>57</v>
      </c>
      <c r="E48" s="100" t="s">
        <v>257</v>
      </c>
    </row>
    <row r="49" spans="1:5" s="15" customFormat="1" ht="30" customHeight="1">
      <c r="A49" s="242"/>
      <c r="B49" s="109" t="s">
        <v>40</v>
      </c>
      <c r="C49" s="99" t="s">
        <v>72</v>
      </c>
      <c r="D49" s="97" t="s">
        <v>41</v>
      </c>
      <c r="E49" s="100" t="s">
        <v>188</v>
      </c>
    </row>
    <row r="50" spans="1:5" s="15" customFormat="1" ht="30" customHeight="1">
      <c r="A50" s="242"/>
      <c r="B50" s="109" t="s">
        <v>42</v>
      </c>
      <c r="C50" s="99" t="s">
        <v>105</v>
      </c>
      <c r="D50" s="97" t="s">
        <v>145</v>
      </c>
      <c r="E50" s="100" t="s">
        <v>249</v>
      </c>
    </row>
    <row r="51" spans="1:5" s="15" customFormat="1" ht="30" customHeight="1" thickBot="1">
      <c r="A51" s="243"/>
      <c r="B51" s="110" t="s">
        <v>43</v>
      </c>
      <c r="C51" s="102" t="s">
        <v>73</v>
      </c>
      <c r="D51" s="103" t="s">
        <v>44</v>
      </c>
      <c r="E51" s="119" t="s">
        <v>250</v>
      </c>
    </row>
    <row r="52" spans="1:5" s="15" customFormat="1" ht="30" customHeight="1">
      <c r="A52" s="241" t="s">
        <v>35</v>
      </c>
      <c r="B52" s="108" t="s">
        <v>36</v>
      </c>
      <c r="C52" s="238" t="s">
        <v>251</v>
      </c>
      <c r="D52" s="239"/>
      <c r="E52" s="240"/>
    </row>
    <row r="53" spans="1:5" s="15" customFormat="1" ht="30" customHeight="1">
      <c r="A53" s="242"/>
      <c r="B53" s="109" t="s">
        <v>37</v>
      </c>
      <c r="C53" s="104">
        <v>2080000</v>
      </c>
      <c r="D53" s="97" t="s">
        <v>38</v>
      </c>
      <c r="E53" s="105">
        <v>1896400</v>
      </c>
    </row>
    <row r="54" spans="1:5" s="15" customFormat="1" ht="30" customHeight="1">
      <c r="A54" s="242"/>
      <c r="B54" s="109" t="s">
        <v>39</v>
      </c>
      <c r="C54" s="106">
        <f>(+E54/C53)*100%</f>
        <v>0.91173076923076923</v>
      </c>
      <c r="D54" s="97" t="s">
        <v>16</v>
      </c>
      <c r="E54" s="105">
        <f>E53</f>
        <v>1896400</v>
      </c>
    </row>
    <row r="55" spans="1:5" s="15" customFormat="1" ht="30" customHeight="1">
      <c r="A55" s="242"/>
      <c r="B55" s="109" t="s">
        <v>15</v>
      </c>
      <c r="C55" s="107" t="s">
        <v>241</v>
      </c>
      <c r="D55" s="97" t="s">
        <v>57</v>
      </c>
      <c r="E55" s="100" t="s">
        <v>264</v>
      </c>
    </row>
    <row r="56" spans="1:5" s="15" customFormat="1" ht="30" customHeight="1">
      <c r="A56" s="242"/>
      <c r="B56" s="109" t="s">
        <v>40</v>
      </c>
      <c r="C56" s="99" t="s">
        <v>72</v>
      </c>
      <c r="D56" s="97" t="s">
        <v>41</v>
      </c>
      <c r="E56" s="100" t="s">
        <v>252</v>
      </c>
    </row>
    <row r="57" spans="1:5" s="15" customFormat="1" ht="30" customHeight="1">
      <c r="A57" s="242"/>
      <c r="B57" s="109" t="s">
        <v>42</v>
      </c>
      <c r="C57" s="99" t="s">
        <v>105</v>
      </c>
      <c r="D57" s="97" t="s">
        <v>51</v>
      </c>
      <c r="E57" s="100" t="s">
        <v>253</v>
      </c>
    </row>
    <row r="58" spans="1:5" s="15" customFormat="1" ht="30" customHeight="1" thickBot="1">
      <c r="A58" s="243"/>
      <c r="B58" s="110" t="s">
        <v>43</v>
      </c>
      <c r="C58" s="102" t="s">
        <v>73</v>
      </c>
      <c r="D58" s="103" t="s">
        <v>44</v>
      </c>
      <c r="E58" s="119" t="s">
        <v>254</v>
      </c>
    </row>
    <row r="59" spans="1:5" s="15" customFormat="1" ht="30" customHeight="1">
      <c r="A59" s="241" t="s">
        <v>35</v>
      </c>
      <c r="B59" s="108" t="s">
        <v>36</v>
      </c>
      <c r="C59" s="238" t="s">
        <v>255</v>
      </c>
      <c r="D59" s="239"/>
      <c r="E59" s="240"/>
    </row>
    <row r="60" spans="1:5" s="15" customFormat="1" ht="30" customHeight="1">
      <c r="A60" s="242"/>
      <c r="B60" s="109" t="s">
        <v>37</v>
      </c>
      <c r="C60" s="104">
        <v>6500000</v>
      </c>
      <c r="D60" s="97" t="s">
        <v>38</v>
      </c>
      <c r="E60" s="105">
        <v>6200000</v>
      </c>
    </row>
    <row r="61" spans="1:5" s="15" customFormat="1" ht="30" customHeight="1">
      <c r="A61" s="242"/>
      <c r="B61" s="109" t="s">
        <v>39</v>
      </c>
      <c r="C61" s="106">
        <f>(+E61/C60)*100%</f>
        <v>0.9538461538461539</v>
      </c>
      <c r="D61" s="97" t="s">
        <v>16</v>
      </c>
      <c r="E61" s="105">
        <f>E60</f>
        <v>6200000</v>
      </c>
    </row>
    <row r="62" spans="1:5" s="15" customFormat="1" ht="30" customHeight="1">
      <c r="A62" s="242"/>
      <c r="B62" s="109" t="s">
        <v>15</v>
      </c>
      <c r="C62" s="107" t="s">
        <v>256</v>
      </c>
      <c r="D62" s="97" t="s">
        <v>57</v>
      </c>
      <c r="E62" s="100" t="s">
        <v>257</v>
      </c>
    </row>
    <row r="63" spans="1:5" s="15" customFormat="1" ht="30" customHeight="1">
      <c r="A63" s="242"/>
      <c r="B63" s="109" t="s">
        <v>40</v>
      </c>
      <c r="C63" s="99" t="s">
        <v>72</v>
      </c>
      <c r="D63" s="97" t="s">
        <v>41</v>
      </c>
      <c r="E63" s="100" t="s">
        <v>257</v>
      </c>
    </row>
    <row r="64" spans="1:5" s="15" customFormat="1" ht="30" customHeight="1">
      <c r="A64" s="242"/>
      <c r="B64" s="109" t="s">
        <v>42</v>
      </c>
      <c r="C64" s="99" t="s">
        <v>105</v>
      </c>
      <c r="D64" s="97" t="s">
        <v>51</v>
      </c>
      <c r="E64" s="100" t="s">
        <v>258</v>
      </c>
    </row>
    <row r="65" spans="1:5" s="15" customFormat="1" ht="30" customHeight="1" thickBot="1">
      <c r="A65" s="243"/>
      <c r="B65" s="110" t="s">
        <v>43</v>
      </c>
      <c r="C65" s="102" t="s">
        <v>73</v>
      </c>
      <c r="D65" s="103" t="s">
        <v>44</v>
      </c>
      <c r="E65" s="119" t="s">
        <v>265</v>
      </c>
    </row>
    <row r="66" spans="1:5" s="15" customFormat="1" ht="30" customHeight="1">
      <c r="A66" s="241" t="s">
        <v>35</v>
      </c>
      <c r="B66" s="108" t="s">
        <v>36</v>
      </c>
      <c r="C66" s="238" t="s">
        <v>266</v>
      </c>
      <c r="D66" s="239"/>
      <c r="E66" s="240"/>
    </row>
    <row r="67" spans="1:5" s="15" customFormat="1" ht="30" customHeight="1">
      <c r="A67" s="242"/>
      <c r="B67" s="109" t="s">
        <v>37</v>
      </c>
      <c r="C67" s="104">
        <v>15300000</v>
      </c>
      <c r="D67" s="97" t="s">
        <v>38</v>
      </c>
      <c r="E67" s="105">
        <v>14520000</v>
      </c>
    </row>
    <row r="68" spans="1:5" s="15" customFormat="1" ht="30" customHeight="1">
      <c r="A68" s="242"/>
      <c r="B68" s="109" t="s">
        <v>39</v>
      </c>
      <c r="C68" s="106">
        <f>(+E68/C67)*100%</f>
        <v>0.94901960784313721</v>
      </c>
      <c r="D68" s="97" t="s">
        <v>16</v>
      </c>
      <c r="E68" s="105">
        <f>E67</f>
        <v>14520000</v>
      </c>
    </row>
    <row r="69" spans="1:5" s="15" customFormat="1" ht="30" customHeight="1">
      <c r="A69" s="242"/>
      <c r="B69" s="109" t="s">
        <v>15</v>
      </c>
      <c r="C69" s="107" t="s">
        <v>267</v>
      </c>
      <c r="D69" s="97" t="s">
        <v>57</v>
      </c>
      <c r="E69" s="100" t="s">
        <v>257</v>
      </c>
    </row>
    <row r="70" spans="1:5" s="15" customFormat="1" ht="30" customHeight="1">
      <c r="A70" s="242"/>
      <c r="B70" s="109" t="s">
        <v>40</v>
      </c>
      <c r="C70" s="99" t="s">
        <v>72</v>
      </c>
      <c r="D70" s="97" t="s">
        <v>41</v>
      </c>
      <c r="E70" s="100" t="s">
        <v>257</v>
      </c>
    </row>
    <row r="71" spans="1:5" s="15" customFormat="1" ht="30" customHeight="1">
      <c r="A71" s="242"/>
      <c r="B71" s="109" t="s">
        <v>42</v>
      </c>
      <c r="C71" s="99" t="s">
        <v>105</v>
      </c>
      <c r="D71" s="97" t="s">
        <v>51</v>
      </c>
      <c r="E71" s="100" t="s">
        <v>268</v>
      </c>
    </row>
    <row r="72" spans="1:5" s="15" customFormat="1" ht="30" customHeight="1" thickBot="1">
      <c r="A72" s="243"/>
      <c r="B72" s="110" t="s">
        <v>43</v>
      </c>
      <c r="C72" s="102" t="s">
        <v>73</v>
      </c>
      <c r="D72" s="103" t="s">
        <v>44</v>
      </c>
      <c r="E72" s="119" t="s">
        <v>269</v>
      </c>
    </row>
    <row r="73" spans="1:5" s="15" customFormat="1" ht="30" customHeight="1">
      <c r="A73" s="241" t="s">
        <v>35</v>
      </c>
      <c r="B73" s="108" t="s">
        <v>36</v>
      </c>
      <c r="C73" s="238" t="s">
        <v>270</v>
      </c>
      <c r="D73" s="239"/>
      <c r="E73" s="240"/>
    </row>
    <row r="74" spans="1:5" s="15" customFormat="1" ht="30" customHeight="1">
      <c r="A74" s="242"/>
      <c r="B74" s="109" t="s">
        <v>37</v>
      </c>
      <c r="C74" s="104">
        <v>8200000</v>
      </c>
      <c r="D74" s="97" t="s">
        <v>38</v>
      </c>
      <c r="E74" s="105">
        <v>7700000</v>
      </c>
    </row>
    <row r="75" spans="1:5" s="15" customFormat="1" ht="30" customHeight="1">
      <c r="A75" s="242"/>
      <c r="B75" s="109" t="s">
        <v>39</v>
      </c>
      <c r="C75" s="106">
        <f>(+E75/C74)*100%</f>
        <v>0.93902439024390238</v>
      </c>
      <c r="D75" s="97" t="s">
        <v>16</v>
      </c>
      <c r="E75" s="105">
        <f>E74</f>
        <v>7700000</v>
      </c>
    </row>
    <row r="76" spans="1:5" s="15" customFormat="1" ht="30" customHeight="1">
      <c r="A76" s="242"/>
      <c r="B76" s="109" t="s">
        <v>15</v>
      </c>
      <c r="C76" s="107" t="s">
        <v>271</v>
      </c>
      <c r="D76" s="97" t="s">
        <v>57</v>
      </c>
      <c r="E76" s="100" t="s">
        <v>257</v>
      </c>
    </row>
    <row r="77" spans="1:5" s="15" customFormat="1" ht="30" customHeight="1">
      <c r="A77" s="242"/>
      <c r="B77" s="109" t="s">
        <v>40</v>
      </c>
      <c r="C77" s="99" t="s">
        <v>72</v>
      </c>
      <c r="D77" s="97" t="s">
        <v>41</v>
      </c>
      <c r="E77" s="100" t="s">
        <v>257</v>
      </c>
    </row>
    <row r="78" spans="1:5" s="15" customFormat="1" ht="30" customHeight="1">
      <c r="A78" s="242"/>
      <c r="B78" s="109" t="s">
        <v>42</v>
      </c>
      <c r="C78" s="99" t="s">
        <v>105</v>
      </c>
      <c r="D78" s="97" t="s">
        <v>51</v>
      </c>
      <c r="E78" s="100" t="s">
        <v>272</v>
      </c>
    </row>
    <row r="79" spans="1:5" s="15" customFormat="1" ht="30" customHeight="1" thickBot="1">
      <c r="A79" s="243"/>
      <c r="B79" s="110" t="s">
        <v>43</v>
      </c>
      <c r="C79" s="102" t="s">
        <v>73</v>
      </c>
      <c r="D79" s="103" t="s">
        <v>44</v>
      </c>
      <c r="E79" s="119" t="s">
        <v>273</v>
      </c>
    </row>
    <row r="80" spans="1:5" s="15" customFormat="1" ht="30" customHeight="1">
      <c r="A80" s="241" t="s">
        <v>35</v>
      </c>
      <c r="B80" s="108" t="s">
        <v>36</v>
      </c>
      <c r="C80" s="238" t="s">
        <v>274</v>
      </c>
      <c r="D80" s="239"/>
      <c r="E80" s="240"/>
    </row>
    <row r="81" spans="1:5" s="15" customFormat="1" ht="30" customHeight="1">
      <c r="A81" s="242"/>
      <c r="B81" s="109" t="s">
        <v>37</v>
      </c>
      <c r="C81" s="104">
        <v>15000000</v>
      </c>
      <c r="D81" s="97" t="s">
        <v>38</v>
      </c>
      <c r="E81" s="105">
        <v>13800000</v>
      </c>
    </row>
    <row r="82" spans="1:5" s="15" customFormat="1" ht="30" customHeight="1">
      <c r="A82" s="242"/>
      <c r="B82" s="109" t="s">
        <v>39</v>
      </c>
      <c r="C82" s="106">
        <f>(+E82/C81)*100%</f>
        <v>0.92</v>
      </c>
      <c r="D82" s="97" t="s">
        <v>16</v>
      </c>
      <c r="E82" s="105">
        <f>E81</f>
        <v>13800000</v>
      </c>
    </row>
    <row r="83" spans="1:5" s="15" customFormat="1" ht="30" customHeight="1">
      <c r="A83" s="242"/>
      <c r="B83" s="109" t="s">
        <v>15</v>
      </c>
      <c r="C83" s="107" t="s">
        <v>275</v>
      </c>
      <c r="D83" s="97" t="s">
        <v>57</v>
      </c>
      <c r="E83" s="100" t="s">
        <v>276</v>
      </c>
    </row>
    <row r="84" spans="1:5" s="15" customFormat="1" ht="30" customHeight="1">
      <c r="A84" s="242"/>
      <c r="B84" s="109" t="s">
        <v>40</v>
      </c>
      <c r="C84" s="99" t="s">
        <v>72</v>
      </c>
      <c r="D84" s="97" t="s">
        <v>41</v>
      </c>
      <c r="E84" s="100" t="s">
        <v>277</v>
      </c>
    </row>
    <row r="85" spans="1:5" s="15" customFormat="1" ht="30" customHeight="1">
      <c r="A85" s="242"/>
      <c r="B85" s="109" t="s">
        <v>42</v>
      </c>
      <c r="C85" s="99" t="s">
        <v>105</v>
      </c>
      <c r="D85" s="97" t="s">
        <v>51</v>
      </c>
      <c r="E85" s="100" t="s">
        <v>278</v>
      </c>
    </row>
    <row r="86" spans="1:5" s="15" customFormat="1" ht="30" customHeight="1" thickBot="1">
      <c r="A86" s="243"/>
      <c r="B86" s="110" t="s">
        <v>43</v>
      </c>
      <c r="C86" s="102" t="s">
        <v>73</v>
      </c>
      <c r="D86" s="103" t="s">
        <v>44</v>
      </c>
      <c r="E86" s="119" t="s">
        <v>279</v>
      </c>
    </row>
    <row r="87" spans="1:5" s="15" customFormat="1" ht="30" customHeight="1">
      <c r="A87" s="241" t="s">
        <v>35</v>
      </c>
      <c r="B87" s="108" t="s">
        <v>36</v>
      </c>
      <c r="C87" s="238" t="s">
        <v>280</v>
      </c>
      <c r="D87" s="239"/>
      <c r="E87" s="240"/>
    </row>
    <row r="88" spans="1:5" s="15" customFormat="1" ht="30" customHeight="1">
      <c r="A88" s="242"/>
      <c r="B88" s="109" t="s">
        <v>37</v>
      </c>
      <c r="C88" s="104">
        <v>8880000</v>
      </c>
      <c r="D88" s="97" t="s">
        <v>38</v>
      </c>
      <c r="E88" s="105">
        <v>8440000</v>
      </c>
    </row>
    <row r="89" spans="1:5" s="15" customFormat="1" ht="30" customHeight="1">
      <c r="A89" s="242"/>
      <c r="B89" s="109" t="s">
        <v>39</v>
      </c>
      <c r="C89" s="106">
        <f>(+E89/C88)*100%</f>
        <v>0.9504504504504504</v>
      </c>
      <c r="D89" s="97" t="s">
        <v>16</v>
      </c>
      <c r="E89" s="105">
        <f>E88</f>
        <v>8440000</v>
      </c>
    </row>
    <row r="90" spans="1:5" s="15" customFormat="1" ht="30" customHeight="1">
      <c r="A90" s="242"/>
      <c r="B90" s="109" t="s">
        <v>15</v>
      </c>
      <c r="C90" s="107" t="s">
        <v>281</v>
      </c>
      <c r="D90" s="97" t="s">
        <v>57</v>
      </c>
      <c r="E90" s="100" t="s">
        <v>284</v>
      </c>
    </row>
    <row r="91" spans="1:5" s="15" customFormat="1" ht="30" customHeight="1">
      <c r="A91" s="242"/>
      <c r="B91" s="109" t="s">
        <v>40</v>
      </c>
      <c r="C91" s="99" t="s">
        <v>72</v>
      </c>
      <c r="D91" s="97" t="s">
        <v>41</v>
      </c>
      <c r="E91" s="100" t="s">
        <v>277</v>
      </c>
    </row>
    <row r="92" spans="1:5" s="15" customFormat="1" ht="30" customHeight="1">
      <c r="A92" s="242"/>
      <c r="B92" s="109" t="s">
        <v>42</v>
      </c>
      <c r="C92" s="99" t="s">
        <v>105</v>
      </c>
      <c r="D92" s="97" t="s">
        <v>51</v>
      </c>
      <c r="E92" s="100" t="s">
        <v>285</v>
      </c>
    </row>
    <row r="93" spans="1:5" s="15" customFormat="1" ht="30" customHeight="1" thickBot="1">
      <c r="A93" s="243"/>
      <c r="B93" s="110" t="s">
        <v>43</v>
      </c>
      <c r="C93" s="102" t="s">
        <v>73</v>
      </c>
      <c r="D93" s="103" t="s">
        <v>44</v>
      </c>
      <c r="E93" s="119" t="s">
        <v>286</v>
      </c>
    </row>
    <row r="94" spans="1:5" s="15" customFormat="1" ht="30" customHeight="1">
      <c r="A94" s="241" t="s">
        <v>35</v>
      </c>
      <c r="B94" s="108" t="s">
        <v>36</v>
      </c>
      <c r="C94" s="238" t="s">
        <v>287</v>
      </c>
      <c r="D94" s="239"/>
      <c r="E94" s="240"/>
    </row>
    <row r="95" spans="1:5" s="15" customFormat="1" ht="30" customHeight="1">
      <c r="A95" s="242"/>
      <c r="B95" s="109" t="s">
        <v>37</v>
      </c>
      <c r="C95" s="104">
        <v>2132000</v>
      </c>
      <c r="D95" s="97" t="s">
        <v>38</v>
      </c>
      <c r="E95" s="105">
        <v>2028000</v>
      </c>
    </row>
    <row r="96" spans="1:5" s="15" customFormat="1" ht="30" customHeight="1">
      <c r="A96" s="242"/>
      <c r="B96" s="109" t="s">
        <v>39</v>
      </c>
      <c r="C96" s="106">
        <f>(+E96/C95)*100%</f>
        <v>0.95121951219512191</v>
      </c>
      <c r="D96" s="97" t="s">
        <v>16</v>
      </c>
      <c r="E96" s="105">
        <f>E95</f>
        <v>2028000</v>
      </c>
    </row>
    <row r="97" spans="1:5" s="15" customFormat="1" ht="30" customHeight="1">
      <c r="A97" s="242"/>
      <c r="B97" s="109" t="s">
        <v>15</v>
      </c>
      <c r="C97" s="107" t="s">
        <v>281</v>
      </c>
      <c r="D97" s="97" t="s">
        <v>57</v>
      </c>
      <c r="E97" s="100" t="s">
        <v>290</v>
      </c>
    </row>
    <row r="98" spans="1:5" s="15" customFormat="1" ht="30" customHeight="1">
      <c r="A98" s="242"/>
      <c r="B98" s="109" t="s">
        <v>40</v>
      </c>
      <c r="C98" s="99" t="s">
        <v>72</v>
      </c>
      <c r="D98" s="97" t="s">
        <v>41</v>
      </c>
      <c r="E98" s="100" t="s">
        <v>289</v>
      </c>
    </row>
    <row r="99" spans="1:5" s="15" customFormat="1" ht="30" customHeight="1">
      <c r="A99" s="242"/>
      <c r="B99" s="109" t="s">
        <v>42</v>
      </c>
      <c r="C99" s="99" t="s">
        <v>105</v>
      </c>
      <c r="D99" s="97" t="s">
        <v>51</v>
      </c>
      <c r="E99" s="100" t="s">
        <v>288</v>
      </c>
    </row>
    <row r="100" spans="1:5" s="15" customFormat="1" ht="30" customHeight="1" thickBot="1">
      <c r="A100" s="243"/>
      <c r="B100" s="110" t="s">
        <v>43</v>
      </c>
      <c r="C100" s="102" t="s">
        <v>73</v>
      </c>
      <c r="D100" s="103" t="s">
        <v>44</v>
      </c>
      <c r="E100" s="119" t="s">
        <v>292</v>
      </c>
    </row>
    <row r="101" spans="1:5" s="15" customFormat="1" ht="30" customHeight="1">
      <c r="A101" s="241" t="s">
        <v>35</v>
      </c>
      <c r="B101" s="108" t="s">
        <v>36</v>
      </c>
      <c r="C101" s="238" t="s">
        <v>291</v>
      </c>
      <c r="D101" s="239"/>
      <c r="E101" s="240"/>
    </row>
    <row r="102" spans="1:5" s="15" customFormat="1" ht="30" customHeight="1">
      <c r="A102" s="242"/>
      <c r="B102" s="109" t="s">
        <v>37</v>
      </c>
      <c r="C102" s="104">
        <v>2530000</v>
      </c>
      <c r="D102" s="97" t="s">
        <v>38</v>
      </c>
      <c r="E102" s="105">
        <v>2409000</v>
      </c>
    </row>
    <row r="103" spans="1:5" s="15" customFormat="1" ht="30" customHeight="1">
      <c r="A103" s="242"/>
      <c r="B103" s="109" t="s">
        <v>39</v>
      </c>
      <c r="C103" s="106">
        <f>(+E103/C102)*100%</f>
        <v>0.95217391304347831</v>
      </c>
      <c r="D103" s="97" t="s">
        <v>16</v>
      </c>
      <c r="E103" s="105">
        <f>E102</f>
        <v>2409000</v>
      </c>
    </row>
    <row r="104" spans="1:5" s="15" customFormat="1" ht="30" customHeight="1">
      <c r="A104" s="242"/>
      <c r="B104" s="109" t="s">
        <v>15</v>
      </c>
      <c r="C104" s="107" t="s">
        <v>281</v>
      </c>
      <c r="D104" s="97" t="s">
        <v>57</v>
      </c>
      <c r="E104" s="100" t="s">
        <v>282</v>
      </c>
    </row>
    <row r="105" spans="1:5" s="15" customFormat="1" ht="30" customHeight="1">
      <c r="A105" s="242"/>
      <c r="B105" s="109" t="s">
        <v>40</v>
      </c>
      <c r="C105" s="99" t="s">
        <v>72</v>
      </c>
      <c r="D105" s="97" t="s">
        <v>41</v>
      </c>
      <c r="E105" s="100" t="s">
        <v>283</v>
      </c>
    </row>
    <row r="106" spans="1:5" s="15" customFormat="1" ht="30" customHeight="1">
      <c r="A106" s="242"/>
      <c r="B106" s="109" t="s">
        <v>42</v>
      </c>
      <c r="C106" s="99" t="s">
        <v>105</v>
      </c>
      <c r="D106" s="97" t="s">
        <v>51</v>
      </c>
      <c r="E106" s="100" t="s">
        <v>288</v>
      </c>
    </row>
    <row r="107" spans="1:5" s="15" customFormat="1" ht="30" customHeight="1" thickBot="1">
      <c r="A107" s="243"/>
      <c r="B107" s="110" t="s">
        <v>43</v>
      </c>
      <c r="C107" s="102" t="s">
        <v>73</v>
      </c>
      <c r="D107" s="103" t="s">
        <v>44</v>
      </c>
      <c r="E107" s="119" t="s">
        <v>292</v>
      </c>
    </row>
    <row r="108" spans="1:5" s="15" customFormat="1" ht="30" customHeight="1">
      <c r="A108" s="241" t="s">
        <v>35</v>
      </c>
      <c r="B108" s="108" t="s">
        <v>36</v>
      </c>
      <c r="C108" s="238" t="s">
        <v>293</v>
      </c>
      <c r="D108" s="239"/>
      <c r="E108" s="240"/>
    </row>
    <row r="109" spans="1:5" s="15" customFormat="1" ht="30" customHeight="1">
      <c r="A109" s="242"/>
      <c r="B109" s="109" t="s">
        <v>37</v>
      </c>
      <c r="C109" s="104">
        <v>5950000</v>
      </c>
      <c r="D109" s="97" t="s">
        <v>38</v>
      </c>
      <c r="E109" s="105">
        <v>5650000</v>
      </c>
    </row>
    <row r="110" spans="1:5" s="15" customFormat="1" ht="30" customHeight="1">
      <c r="A110" s="242"/>
      <c r="B110" s="109" t="s">
        <v>39</v>
      </c>
      <c r="C110" s="106">
        <f>(+E110/C109)*100%</f>
        <v>0.94957983193277307</v>
      </c>
      <c r="D110" s="97" t="s">
        <v>16</v>
      </c>
      <c r="E110" s="105">
        <f>E109</f>
        <v>5650000</v>
      </c>
    </row>
    <row r="111" spans="1:5" s="15" customFormat="1" ht="30" customHeight="1">
      <c r="A111" s="242"/>
      <c r="B111" s="109" t="s">
        <v>15</v>
      </c>
      <c r="C111" s="107" t="s">
        <v>289</v>
      </c>
      <c r="D111" s="97" t="s">
        <v>57</v>
      </c>
      <c r="E111" s="100" t="s">
        <v>294</v>
      </c>
    </row>
    <row r="112" spans="1:5" s="15" customFormat="1" ht="30" customHeight="1">
      <c r="A112" s="242"/>
      <c r="B112" s="109" t="s">
        <v>40</v>
      </c>
      <c r="C112" s="99" t="s">
        <v>72</v>
      </c>
      <c r="D112" s="97" t="s">
        <v>41</v>
      </c>
      <c r="E112" s="100" t="s">
        <v>295</v>
      </c>
    </row>
    <row r="113" spans="1:5" s="15" customFormat="1" ht="30" customHeight="1">
      <c r="A113" s="242"/>
      <c r="B113" s="109" t="s">
        <v>42</v>
      </c>
      <c r="C113" s="99" t="s">
        <v>105</v>
      </c>
      <c r="D113" s="97" t="s">
        <v>51</v>
      </c>
      <c r="E113" s="100" t="s">
        <v>296</v>
      </c>
    </row>
    <row r="114" spans="1:5" s="15" customFormat="1" ht="30" customHeight="1" thickBot="1">
      <c r="A114" s="243"/>
      <c r="B114" s="110" t="s">
        <v>43</v>
      </c>
      <c r="C114" s="102" t="s">
        <v>73</v>
      </c>
      <c r="D114" s="103" t="s">
        <v>44</v>
      </c>
      <c r="E114" s="119" t="s">
        <v>297</v>
      </c>
    </row>
    <row r="115" spans="1:5" s="15" customFormat="1" ht="30" customHeight="1">
      <c r="A115" s="241" t="s">
        <v>35</v>
      </c>
      <c r="B115" s="108" t="s">
        <v>36</v>
      </c>
      <c r="C115" s="238" t="s">
        <v>298</v>
      </c>
      <c r="D115" s="239"/>
      <c r="E115" s="240"/>
    </row>
    <row r="116" spans="1:5" s="15" customFormat="1" ht="30" customHeight="1">
      <c r="A116" s="242"/>
      <c r="B116" s="109" t="s">
        <v>37</v>
      </c>
      <c r="C116" s="104">
        <v>3600000</v>
      </c>
      <c r="D116" s="97" t="s">
        <v>38</v>
      </c>
      <c r="E116" s="105">
        <v>3344000</v>
      </c>
    </row>
    <row r="117" spans="1:5" s="15" customFormat="1" ht="30" customHeight="1">
      <c r="A117" s="242"/>
      <c r="B117" s="109" t="s">
        <v>39</v>
      </c>
      <c r="C117" s="106">
        <f>(+E117/C116)*100%</f>
        <v>0.92888888888888888</v>
      </c>
      <c r="D117" s="97" t="s">
        <v>16</v>
      </c>
      <c r="E117" s="105">
        <f>E116</f>
        <v>3344000</v>
      </c>
    </row>
    <row r="118" spans="1:5" s="15" customFormat="1" ht="30" customHeight="1">
      <c r="A118" s="242"/>
      <c r="B118" s="109" t="s">
        <v>15</v>
      </c>
      <c r="C118" s="107" t="s">
        <v>289</v>
      </c>
      <c r="D118" s="97" t="s">
        <v>57</v>
      </c>
      <c r="E118" s="100" t="s">
        <v>299</v>
      </c>
    </row>
    <row r="119" spans="1:5" s="15" customFormat="1" ht="30" customHeight="1">
      <c r="A119" s="242"/>
      <c r="B119" s="109" t="s">
        <v>40</v>
      </c>
      <c r="C119" s="99" t="s">
        <v>72</v>
      </c>
      <c r="D119" s="97" t="s">
        <v>41</v>
      </c>
      <c r="E119" s="100" t="s">
        <v>300</v>
      </c>
    </row>
    <row r="120" spans="1:5" s="15" customFormat="1" ht="30" customHeight="1">
      <c r="A120" s="242"/>
      <c r="B120" s="109" t="s">
        <v>42</v>
      </c>
      <c r="C120" s="99" t="s">
        <v>105</v>
      </c>
      <c r="D120" s="97" t="s">
        <v>51</v>
      </c>
      <c r="E120" s="100" t="s">
        <v>301</v>
      </c>
    </row>
    <row r="121" spans="1:5" s="15" customFormat="1" ht="30" customHeight="1" thickBot="1">
      <c r="A121" s="243"/>
      <c r="B121" s="110" t="s">
        <v>43</v>
      </c>
      <c r="C121" s="102" t="s">
        <v>73</v>
      </c>
      <c r="D121" s="103" t="s">
        <v>44</v>
      </c>
      <c r="E121" s="119" t="s">
        <v>302</v>
      </c>
    </row>
    <row r="122" spans="1:5" s="15" customFormat="1" ht="30" customHeight="1">
      <c r="A122" s="241" t="s">
        <v>35</v>
      </c>
      <c r="B122" s="108" t="s">
        <v>36</v>
      </c>
      <c r="C122" s="238" t="s">
        <v>303</v>
      </c>
      <c r="D122" s="239"/>
      <c r="E122" s="240"/>
    </row>
    <row r="123" spans="1:5" s="15" customFormat="1" ht="30" customHeight="1">
      <c r="A123" s="242"/>
      <c r="B123" s="109" t="s">
        <v>37</v>
      </c>
      <c r="C123" s="104">
        <v>2300000</v>
      </c>
      <c r="D123" s="97" t="s">
        <v>38</v>
      </c>
      <c r="E123" s="105">
        <v>2100000</v>
      </c>
    </row>
    <row r="124" spans="1:5" s="15" customFormat="1" ht="30" customHeight="1">
      <c r="A124" s="242"/>
      <c r="B124" s="109" t="s">
        <v>39</v>
      </c>
      <c r="C124" s="106">
        <f>(+E124/C123)*100%</f>
        <v>0.91304347826086951</v>
      </c>
      <c r="D124" s="97" t="s">
        <v>16</v>
      </c>
      <c r="E124" s="105">
        <f>E123</f>
        <v>2100000</v>
      </c>
    </row>
    <row r="125" spans="1:5" s="15" customFormat="1" ht="30" customHeight="1">
      <c r="A125" s="242"/>
      <c r="B125" s="109" t="s">
        <v>15</v>
      </c>
      <c r="C125" s="107" t="s">
        <v>289</v>
      </c>
      <c r="D125" s="97" t="s">
        <v>57</v>
      </c>
      <c r="E125" s="100" t="s">
        <v>304</v>
      </c>
    </row>
    <row r="126" spans="1:5" s="15" customFormat="1" ht="30" customHeight="1">
      <c r="A126" s="242"/>
      <c r="B126" s="109" t="s">
        <v>40</v>
      </c>
      <c r="C126" s="99" t="s">
        <v>72</v>
      </c>
      <c r="D126" s="97" t="s">
        <v>41</v>
      </c>
      <c r="E126" s="100" t="s">
        <v>305</v>
      </c>
    </row>
    <row r="127" spans="1:5" s="15" customFormat="1" ht="30" customHeight="1">
      <c r="A127" s="242"/>
      <c r="B127" s="109" t="s">
        <v>42</v>
      </c>
      <c r="C127" s="99" t="s">
        <v>105</v>
      </c>
      <c r="D127" s="97" t="s">
        <v>51</v>
      </c>
      <c r="E127" s="100" t="s">
        <v>306</v>
      </c>
    </row>
    <row r="128" spans="1:5" s="15" customFormat="1" ht="30" customHeight="1" thickBot="1">
      <c r="A128" s="243"/>
      <c r="B128" s="110" t="s">
        <v>43</v>
      </c>
      <c r="C128" s="102" t="s">
        <v>73</v>
      </c>
      <c r="D128" s="103" t="s">
        <v>44</v>
      </c>
      <c r="E128" s="119" t="s">
        <v>307</v>
      </c>
    </row>
  </sheetData>
  <mergeCells count="37">
    <mergeCell ref="A115:A121"/>
    <mergeCell ref="C115:E115"/>
    <mergeCell ref="A122:A128"/>
    <mergeCell ref="C122:E122"/>
    <mergeCell ref="A94:A100"/>
    <mergeCell ref="C94:E94"/>
    <mergeCell ref="A101:A107"/>
    <mergeCell ref="C101:E101"/>
    <mergeCell ref="A108:A114"/>
    <mergeCell ref="C108:E108"/>
    <mergeCell ref="A73:A79"/>
    <mergeCell ref="C73:E73"/>
    <mergeCell ref="A80:A86"/>
    <mergeCell ref="C80:E80"/>
    <mergeCell ref="A87:A93"/>
    <mergeCell ref="C87:E87"/>
    <mergeCell ref="A52:A58"/>
    <mergeCell ref="C52:E52"/>
    <mergeCell ref="A59:A65"/>
    <mergeCell ref="C59:E59"/>
    <mergeCell ref="A66:A72"/>
    <mergeCell ref="C66:E66"/>
    <mergeCell ref="C45:E45"/>
    <mergeCell ref="A38:A44"/>
    <mergeCell ref="C38:E38"/>
    <mergeCell ref="A1:E1"/>
    <mergeCell ref="A3:A9"/>
    <mergeCell ref="C3:E3"/>
    <mergeCell ref="A10:A16"/>
    <mergeCell ref="C10:E10"/>
    <mergeCell ref="A31:A37"/>
    <mergeCell ref="C31:E31"/>
    <mergeCell ref="A24:A30"/>
    <mergeCell ref="C24:E24"/>
    <mergeCell ref="A17:A23"/>
    <mergeCell ref="C17:E17"/>
    <mergeCell ref="A45:A5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zoomScaleNormal="100" workbookViewId="0">
      <selection activeCell="E14" sqref="E14"/>
    </sheetView>
  </sheetViews>
  <sheetFormatPr defaultRowHeight="13.5"/>
  <cols>
    <col min="1" max="1" width="12.5546875" style="1" customWidth="1"/>
    <col min="2" max="2" width="20.77734375" style="1" customWidth="1"/>
    <col min="3" max="3" width="14.44140625" style="1" customWidth="1"/>
    <col min="4" max="4" width="11.109375" style="1" customWidth="1"/>
    <col min="5" max="5" width="10.5546875" style="1" customWidth="1"/>
    <col min="6" max="6" width="12.109375" style="1" customWidth="1"/>
    <col min="7" max="7" width="11.33203125" style="1" customWidth="1"/>
    <col min="8" max="8" width="12.5546875" style="1" customWidth="1"/>
    <col min="9" max="9" width="24.109375" style="2" customWidth="1"/>
  </cols>
  <sheetData>
    <row r="1" spans="1:9" ht="31.5">
      <c r="A1" s="233" t="s">
        <v>63</v>
      </c>
      <c r="B1" s="233"/>
      <c r="C1" s="233"/>
      <c r="D1" s="233"/>
      <c r="E1" s="233"/>
      <c r="F1" s="233"/>
      <c r="G1" s="233"/>
      <c r="H1" s="233"/>
      <c r="I1" s="233"/>
    </row>
    <row r="2" spans="1:9" ht="32.25" thickBot="1">
      <c r="A2" s="250" t="s">
        <v>70</v>
      </c>
      <c r="B2" s="250"/>
      <c r="C2" s="39"/>
      <c r="D2" s="39"/>
      <c r="E2" s="39"/>
      <c r="F2" s="39"/>
      <c r="G2" s="39"/>
      <c r="H2" s="39"/>
      <c r="I2" s="50" t="s">
        <v>135</v>
      </c>
    </row>
    <row r="3" spans="1:9" s="42" customFormat="1" ht="26.25" customHeight="1">
      <c r="A3" s="257" t="s">
        <v>2</v>
      </c>
      <c r="B3" s="255" t="s">
        <v>3</v>
      </c>
      <c r="C3" s="255" t="s">
        <v>51</v>
      </c>
      <c r="D3" s="255" t="s">
        <v>65</v>
      </c>
      <c r="E3" s="251" t="s">
        <v>68</v>
      </c>
      <c r="F3" s="252"/>
      <c r="G3" s="251" t="s">
        <v>69</v>
      </c>
      <c r="H3" s="252"/>
      <c r="I3" s="253" t="s">
        <v>64</v>
      </c>
    </row>
    <row r="4" spans="1:9" s="42" customFormat="1" ht="28.5" customHeight="1" thickBot="1">
      <c r="A4" s="258"/>
      <c r="B4" s="256"/>
      <c r="C4" s="256"/>
      <c r="D4" s="256"/>
      <c r="E4" s="120" t="s">
        <v>66</v>
      </c>
      <c r="F4" s="120" t="s">
        <v>67</v>
      </c>
      <c r="G4" s="120" t="s">
        <v>66</v>
      </c>
      <c r="H4" s="120" t="s">
        <v>67</v>
      </c>
      <c r="I4" s="254"/>
    </row>
    <row r="5" spans="1:9" s="42" customFormat="1" ht="28.5" customHeight="1" thickTop="1" thickBot="1">
      <c r="A5" s="72"/>
      <c r="B5" s="121" t="s">
        <v>136</v>
      </c>
      <c r="C5" s="84"/>
      <c r="D5" s="76"/>
      <c r="E5" s="122"/>
      <c r="F5" s="123"/>
      <c r="G5" s="122"/>
      <c r="H5" s="123"/>
      <c r="I5" s="124"/>
    </row>
    <row r="8" spans="1:9">
      <c r="G8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계약내용의 변경에 관한 사항</vt:lpstr>
      <vt:lpstr>수의계약현황공개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sn7299314</cp:lastModifiedBy>
  <cp:lastPrinted>2020-04-09T08:30:22Z</cp:lastPrinted>
  <dcterms:created xsi:type="dcterms:W3CDTF">2014-01-20T06:24:27Z</dcterms:created>
  <dcterms:modified xsi:type="dcterms:W3CDTF">2023-12-07T02:19:54Z</dcterms:modified>
</cp:coreProperties>
</file>