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중원 계약 관련\2023년 계약 관런\월별 계약정보공개\"/>
    </mc:Choice>
  </mc:AlternateContent>
  <xr:revisionPtr revIDLastSave="0" documentId="13_ncr:1_{204603F4-A761-4FC9-AFCE-D166097841F6}" xr6:coauthVersionLast="36" xr6:coauthVersionMax="36" xr10:uidLastSave="{00000000-0000-0000-0000-000000000000}"/>
  <bookViews>
    <workbookView xWindow="0" yWindow="0" windowWidth="19200" windowHeight="12135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계약내용의 변경에 관한 사항" sheetId="20" r:id="rId9"/>
    <sheet name="수의계약현황공개" sheetId="9" r:id="rId10"/>
  </sheets>
  <definedNames>
    <definedName name="_xlnm._FilterDatabase" localSheetId="1" hidden="1">용역발주계획!$A$3:$L$4</definedName>
  </definedNames>
  <calcPr calcId="191029"/>
</workbook>
</file>

<file path=xl/calcChain.xml><?xml version="1.0" encoding="utf-8"?>
<calcChain xmlns="http://schemas.openxmlformats.org/spreadsheetml/2006/main">
  <c r="F76" i="9" l="1"/>
  <c r="F66" i="9" l="1"/>
  <c r="D9" i="9"/>
  <c r="C54" i="23"/>
  <c r="C47" i="23"/>
  <c r="C26" i="23"/>
  <c r="C19" i="23"/>
  <c r="B56" i="9" l="1"/>
  <c r="B46" i="9"/>
  <c r="B26" i="9"/>
  <c r="F56" i="9"/>
  <c r="C40" i="23"/>
  <c r="F46" i="9" l="1"/>
  <c r="C33" i="23"/>
  <c r="C6" i="9" l="1"/>
  <c r="D6" i="9"/>
  <c r="C5" i="23" l="1"/>
  <c r="D39" i="9" l="1"/>
  <c r="E36" i="9"/>
  <c r="D36" i="9"/>
  <c r="C36" i="9"/>
  <c r="B36" i="9"/>
  <c r="B33" i="9"/>
  <c r="D29" i="9"/>
  <c r="E26" i="9"/>
  <c r="D26" i="9"/>
  <c r="C26" i="9"/>
  <c r="B23" i="9"/>
  <c r="D19" i="9"/>
  <c r="E16" i="9"/>
  <c r="D16" i="9"/>
  <c r="C16" i="9"/>
  <c r="B16" i="9"/>
  <c r="B13" i="9"/>
  <c r="E6" i="9"/>
  <c r="B6" i="9"/>
  <c r="B3" i="9"/>
  <c r="F36" i="9" l="1"/>
  <c r="F26" i="9"/>
  <c r="F16" i="9"/>
  <c r="C12" i="23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<sst xmlns="http://schemas.openxmlformats.org/spreadsheetml/2006/main" count="729" uniqueCount="277">
  <si>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</si>
  <si>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</si>
  <si>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</si>
  <si>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</si>
  <si>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</si>
  <si>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</si>
  <si>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</si>
  <si>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</si>
  <si>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</si>
  <si>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</si>
  <si>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</si>
  <si>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</si>
  <si>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</si>
  <si>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</si>
  <si>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</si>
  <si>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</si>
  <si>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</si>
  <si>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</si>
  <si>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</si>
  <si>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</si>
  <si>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</si>
  <si>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</si>
  <si>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</si>
  <si>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</si>
  <si>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</si>
  <si>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</si>
  <si>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</si>
  <si>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</si>
  <si>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</si>
  <si>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</si>
  <si>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</si>
  <si>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</si>
  <si>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</si>
  <si>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</si>
  <si>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</si>
  <si>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</si>
  <si>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</si>
  <si>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</si>
  <si>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</si>
  <si>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</si>
  <si>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</si>
  <si>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</si>
  <si>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</si>
  <si>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</si>
  <si>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</si>
  <si>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</si>
  <si>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</si>
  <si>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</si>
  <si>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</si>
  <si>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</si>
  <si>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</si>
  <si>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</si>
  <si>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</si>
  <si>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</si>
  <si>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</si>
  <si>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</si>
  <si>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</si>
  <si>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</si>
  <si>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</si>
  <si>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</si>
  <si>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</si>
  <si>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</si>
  <si>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</si>
  <si>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</si>
  <si>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</si>
  <si>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</si>
  <si>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</si>
  <si>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</si>
  <si>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</si>
  <si>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</si>
  <si>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</si>
  <si>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</si>
  <si>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</si>
  <si>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</si>
  <si>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</si>
  <si>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</si>
  <si>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</si>
  <si>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</si>
  <si>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</si>
  <si>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</si>
  <si>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</si>
  <si>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</si>
  <si>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</si>
  <si>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</si>
  <si>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</si>
  <si>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</si>
  <si>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</si>
  <si>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</si>
  <si>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</si>
  <si>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</si>
  <si>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</si>
  <si>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</si>
  <si>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</si>
  <si>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</si>
  <si>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</si>
  <si>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</si>
  <si>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-</t>
    <phoneticPr fontId="4" type="noConversion"/>
  </si>
  <si>
    <t>용역명</t>
    <phoneticPr fontId="4" type="noConversion"/>
  </si>
  <si>
    <t>㈜케이티</t>
    <phoneticPr fontId="11" type="noConversion"/>
  </si>
  <si>
    <t>㈜하이클로</t>
    <phoneticPr fontId="11" type="noConversion"/>
  </si>
  <si>
    <t>성남소방전기㈜</t>
    <phoneticPr fontId="11" type="noConversion"/>
  </si>
  <si>
    <t>㈜케이티</t>
    <phoneticPr fontId="11" type="noConversion"/>
  </si>
  <si>
    <t>(주)에스원 성남</t>
    <phoneticPr fontId="11" type="noConversion"/>
  </si>
  <si>
    <t>다온정보</t>
    <phoneticPr fontId="11" type="noConversion"/>
  </si>
  <si>
    <t>㈜현대렌탈케어</t>
    <phoneticPr fontId="11" type="noConversion"/>
  </si>
  <si>
    <t>일반</t>
    <phoneticPr fontId="4" type="noConversion"/>
  </si>
  <si>
    <t>2022.12.26.</t>
    <phoneticPr fontId="4" type="noConversion"/>
  </si>
  <si>
    <t>2023.01.01.</t>
    <phoneticPr fontId="11" type="noConversion"/>
  </si>
  <si>
    <t>2023.12.31.</t>
    <phoneticPr fontId="11" type="noConversion"/>
  </si>
  <si>
    <t>2022.12.19.</t>
    <phoneticPr fontId="4" type="noConversion"/>
  </si>
  <si>
    <t>2023.01.01.</t>
    <phoneticPr fontId="4" type="noConversion"/>
  </si>
  <si>
    <t>현대엘리베이터 강남지사 외1</t>
    <phoneticPr fontId="11" type="noConversion"/>
  </si>
  <si>
    <t>2022.12.22.</t>
    <phoneticPr fontId="4" type="noConversion"/>
  </si>
  <si>
    <t>2022.12.20.</t>
    <phoneticPr fontId="4" type="noConversion"/>
  </si>
  <si>
    <t>㈜청호종합관리</t>
    <phoneticPr fontId="11" type="noConversion"/>
  </si>
  <si>
    <t>2022.12.21.</t>
    <phoneticPr fontId="4" type="noConversion"/>
  </si>
  <si>
    <t>2022.12.29.</t>
    <phoneticPr fontId="4" type="noConversion"/>
  </si>
  <si>
    <t>2022.12.20.</t>
    <phoneticPr fontId="4" type="noConversion"/>
  </si>
  <si>
    <t>행복도시락 성남점</t>
    <phoneticPr fontId="11" type="noConversion"/>
  </si>
  <si>
    <t>2022.12.22.</t>
    <phoneticPr fontId="4" type="noConversion"/>
  </si>
  <si>
    <t>2023.12.31.</t>
    <phoneticPr fontId="11" type="noConversion"/>
  </si>
  <si>
    <t>2023.12.31.</t>
    <phoneticPr fontId="11" type="noConversion"/>
  </si>
  <si>
    <t>해당사항 없음</t>
    <phoneticPr fontId="4" type="noConversion"/>
  </si>
  <si>
    <t>2023.01.01.</t>
    <phoneticPr fontId="11" type="noConversion"/>
  </si>
  <si>
    <t>2023.01.01.</t>
    <phoneticPr fontId="11" type="noConversion"/>
  </si>
  <si>
    <t>2023.01.09.</t>
    <phoneticPr fontId="11" type="noConversion"/>
  </si>
  <si>
    <t>2023.12.31.</t>
    <phoneticPr fontId="11" type="noConversion"/>
  </si>
  <si>
    <t>해당사항 없음</t>
    <phoneticPr fontId="4" type="noConversion"/>
  </si>
  <si>
    <t>최초계약금액</t>
    <phoneticPr fontId="4" type="noConversion"/>
  </si>
  <si>
    <t xml:space="preserve">     </t>
    <phoneticPr fontId="4" type="noConversion"/>
  </si>
  <si>
    <t>(단위 : 원)</t>
    <phoneticPr fontId="4" type="noConversion"/>
  </si>
  <si>
    <t>구매예정금액</t>
    <phoneticPr fontId="4" type="noConversion"/>
  </si>
  <si>
    <t>예산액</t>
    <phoneticPr fontId="4" type="noConversion"/>
  </si>
  <si>
    <t>도급액</t>
    <phoneticPr fontId="4" type="noConversion"/>
  </si>
  <si>
    <t>관급자재대</t>
    <phoneticPr fontId="4" type="noConversion"/>
  </si>
  <si>
    <t>기타</t>
    <phoneticPr fontId="4" type="noConversion"/>
  </si>
  <si>
    <t>계</t>
    <phoneticPr fontId="4" type="noConversion"/>
  </si>
  <si>
    <t>(단위: 원)</t>
    <phoneticPr fontId="4" type="noConversion"/>
  </si>
  <si>
    <t>해당사항 없음</t>
    <phoneticPr fontId="4" type="noConversion"/>
  </si>
  <si>
    <t xml:space="preserve"> </t>
    <phoneticPr fontId="4" type="noConversion"/>
  </si>
  <si>
    <t>대금지급현황</t>
  </si>
  <si>
    <t>이하빈칸</t>
    <phoneticPr fontId="4" type="noConversion"/>
  </si>
  <si>
    <t>마케팅스토리</t>
    <phoneticPr fontId="4" type="noConversion"/>
  </si>
  <si>
    <t>경기도 성남시 중원구 사기막골로 164, A동 9층 905호(상대원동, 델리스빌딩)</t>
    <phoneticPr fontId="4" type="noConversion"/>
  </si>
  <si>
    <t>강석훈</t>
    <phoneticPr fontId="4" type="noConversion"/>
  </si>
  <si>
    <t>이하빈칸</t>
    <phoneticPr fontId="4" type="noConversion"/>
  </si>
  <si>
    <t>2023년</t>
    <phoneticPr fontId="4" type="noConversion"/>
  </si>
  <si>
    <t>중원청소년수련관</t>
    <phoneticPr fontId="4" type="noConversion"/>
  </si>
  <si>
    <t>2023.08.31.</t>
    <phoneticPr fontId="4" type="noConversion"/>
  </si>
  <si>
    <t>2023.09.01.</t>
    <phoneticPr fontId="4" type="noConversion"/>
  </si>
  <si>
    <t>10월</t>
    <phoneticPr fontId="4" type="noConversion"/>
  </si>
  <si>
    <t>중원청소년수련관</t>
    <phoneticPr fontId="4" type="noConversion"/>
  </si>
  <si>
    <t>729-0000</t>
    <phoneticPr fontId="4" type="noConversion"/>
  </si>
  <si>
    <t>2023. 승강기 위탁관리(연간계약)-9월분</t>
    <phoneticPr fontId="11" type="noConversion"/>
  </si>
  <si>
    <t xml:space="preserve">2023. 소방시설 위탁관리(연간계약)-9월분 </t>
    <phoneticPr fontId="11" type="noConversion"/>
  </si>
  <si>
    <t>2023. 인터넷전화 사용료(연간계약)-8월사용분</t>
    <phoneticPr fontId="11" type="noConversion"/>
  </si>
  <si>
    <t>2023. 인터넷망 사용료(연간계약)-8월사용분</t>
    <phoneticPr fontId="11" type="noConversion"/>
  </si>
  <si>
    <t>2023. 무인경비시스템(연간계약)-9월분</t>
    <phoneticPr fontId="11" type="noConversion"/>
  </si>
  <si>
    <t>2023. 사무용복합기 임대차(연간계약)-9월분</t>
    <phoneticPr fontId="11" type="noConversion"/>
  </si>
  <si>
    <t>2023. 환경위생 위탁관리(연간계약)-9월분</t>
    <phoneticPr fontId="11" type="noConversion"/>
  </si>
  <si>
    <t>2023. 환경위생(공기청정기) 위탁관리(연간계약)-9월분</t>
    <phoneticPr fontId="11" type="noConversion"/>
  </si>
  <si>
    <t>2023. 방과후아카데미 복합기 임대차(연간계약)-9월분</t>
    <phoneticPr fontId="11" type="noConversion"/>
  </si>
  <si>
    <t>2023. 방과후아카데미 공기청정기 위탁관리(연간계약)-9월분</t>
    <phoneticPr fontId="11" type="noConversion"/>
  </si>
  <si>
    <t>2023. 방과후아카데미 급식(연간계약)-9월분</t>
    <phoneticPr fontId="11" type="noConversion"/>
  </si>
  <si>
    <t>2023. 시설관리 용역(연간계약)-9월분</t>
    <phoneticPr fontId="11" type="noConversion"/>
  </si>
  <si>
    <t>자매결연도시 교류활동사업 본활동 다큐멘터리 촬영 및 제작</t>
    <phoneticPr fontId="4" type="noConversion"/>
  </si>
  <si>
    <t>방과후아카데미 주말전문체험 [우리는 세이퍼] 이동차량 임차</t>
    <phoneticPr fontId="4" type="noConversion"/>
  </si>
  <si>
    <t>2023. 성남시청소년어울림마당 홍보물 제작</t>
    <phoneticPr fontId="4" type="noConversion"/>
  </si>
  <si>
    <t>2023. 성남시청소년어울림마당 무대 및 부스, 음향장비 임차</t>
    <phoneticPr fontId="4" type="noConversion"/>
  </si>
  <si>
    <t>필름번</t>
    <phoneticPr fontId="4" type="noConversion"/>
  </si>
  <si>
    <t>2023.08.11.</t>
    <phoneticPr fontId="4" type="noConversion"/>
  </si>
  <si>
    <t>2023.09.07.</t>
    <phoneticPr fontId="4" type="noConversion"/>
  </si>
  <si>
    <t>2023.08.24.</t>
    <phoneticPr fontId="4" type="noConversion"/>
  </si>
  <si>
    <t>2023.09.02.</t>
    <phoneticPr fontId="4" type="noConversion"/>
  </si>
  <si>
    <t>주식회사 선진항공여행사</t>
    <phoneticPr fontId="4" type="noConversion"/>
  </si>
  <si>
    <t>2023.09.08.</t>
    <phoneticPr fontId="4" type="noConversion"/>
  </si>
  <si>
    <t>조아트</t>
    <phoneticPr fontId="4" type="noConversion"/>
  </si>
  <si>
    <t>2023.09.09.</t>
    <phoneticPr fontId="4" type="noConversion"/>
  </si>
  <si>
    <t>마케팅스토리</t>
    <phoneticPr fontId="4" type="noConversion"/>
  </si>
  <si>
    <t>2023.10.01.</t>
    <phoneticPr fontId="4" type="noConversion"/>
  </si>
  <si>
    <t>2023. 차염발생장치 위탁대행비-9월분</t>
  </si>
  <si>
    <t>2023. 차염발생장치 위탁대행비-9월분</t>
    <phoneticPr fontId="11" type="noConversion"/>
  </si>
  <si>
    <t>하이클로</t>
  </si>
  <si>
    <t>2022.12.19.</t>
  </si>
  <si>
    <t>2023.01.01.</t>
  </si>
  <si>
    <t>2023.12.31.</t>
  </si>
  <si>
    <t>자매결연도시 교류활동사업 본활동 버스 임차</t>
    <phoneticPr fontId="4" type="noConversion"/>
  </si>
  <si>
    <t>자매결연도시 교류활동사업 본활동 다큐멘터리 촬영 및 제작</t>
    <phoneticPr fontId="4" type="noConversion"/>
  </si>
  <si>
    <t>자매결연도시 교류활동사업 본활동 숙박 및 식비 계약</t>
    <phoneticPr fontId="4" type="noConversion"/>
  </si>
  <si>
    <t>자매결연도시 교류활동사업 본활동 숙박 및 식대 계약</t>
  </si>
  <si>
    <t>방과후아카데미 주말전문체험 [우리는 세이퍼] 이동차량 임차</t>
    <phoneticPr fontId="4" type="noConversion"/>
  </si>
  <si>
    <t>2023. 성남시청소년어울림마당 홍보물 제작</t>
    <phoneticPr fontId="4" type="noConversion"/>
  </si>
  <si>
    <t>2023. 성남시청소년어울림마당 무대 및 부스, 음향장비 임차</t>
    <phoneticPr fontId="4" type="noConversion"/>
  </si>
  <si>
    <t>주식회사 선진항공여행사</t>
    <phoneticPr fontId="4" type="noConversion"/>
  </si>
  <si>
    <t>필름번</t>
    <phoneticPr fontId="4" type="noConversion"/>
  </si>
  <si>
    <t>㈜가람레저산업</t>
    <phoneticPr fontId="4" type="noConversion"/>
  </si>
  <si>
    <t>씨스포빌주식회사</t>
    <phoneticPr fontId="4" type="noConversion"/>
  </si>
  <si>
    <t>조아트</t>
    <phoneticPr fontId="4" type="noConversion"/>
  </si>
  <si>
    <t>-</t>
    <phoneticPr fontId="4" type="noConversion"/>
  </si>
  <si>
    <t>2023. 하반기 대기배출시설 자가측정</t>
    <phoneticPr fontId="4" type="noConversion"/>
  </si>
  <si>
    <t>2023.09.12.</t>
    <phoneticPr fontId="4" type="noConversion"/>
  </si>
  <si>
    <t>2023.10.13.</t>
    <phoneticPr fontId="4" type="noConversion"/>
  </si>
  <si>
    <t>㈜이푸른환경</t>
    <phoneticPr fontId="4" type="noConversion"/>
  </si>
  <si>
    <t>경기도 성남시 중원구 순환로 111(상대원동)</t>
    <phoneticPr fontId="4" type="noConversion"/>
  </si>
  <si>
    <t>주출입구 보도블럭 등 시설물 보수공사</t>
    <phoneticPr fontId="4" type="noConversion"/>
  </si>
  <si>
    <t>2023.09.19.</t>
    <phoneticPr fontId="4" type="noConversion"/>
  </si>
  <si>
    <t>㈜주원공영</t>
    <phoneticPr fontId="4" type="noConversion"/>
  </si>
  <si>
    <t>경기도 성남시 중원구 산성대로 344-1, 3층(중앙동, 주원빌딩 3층)</t>
    <phoneticPr fontId="4" type="noConversion"/>
  </si>
  <si>
    <t>2023. 경기미래직업교육박람회 행사물품 렌탈</t>
    <phoneticPr fontId="4" type="noConversion"/>
  </si>
  <si>
    <t>2023.09.21.</t>
    <phoneticPr fontId="4" type="noConversion"/>
  </si>
  <si>
    <t>2023.10.12.</t>
    <phoneticPr fontId="4" type="noConversion"/>
  </si>
  <si>
    <t>공연장 무대시설 보수</t>
    <phoneticPr fontId="4" type="noConversion"/>
  </si>
  <si>
    <t>2023.09.22.</t>
    <phoneticPr fontId="4" type="noConversion"/>
  </si>
  <si>
    <t>루시스스테이지</t>
    <phoneticPr fontId="4" type="noConversion"/>
  </si>
  <si>
    <t>2023.09.27.</t>
    <phoneticPr fontId="4" type="noConversion"/>
  </si>
  <si>
    <t>경기도 성남시 중원구 산성대로382번길 21-1(금광동)</t>
    <phoneticPr fontId="4" type="noConversion"/>
  </si>
  <si>
    <t>[새로보는 Re:view 청소년 편] 교육 콘텐츠 제작</t>
    <phoneticPr fontId="4" type="noConversion"/>
  </si>
  <si>
    <t>2023.10.04.</t>
    <phoneticPr fontId="4" type="noConversion"/>
  </si>
  <si>
    <t>온디자인주식회사</t>
    <phoneticPr fontId="4" type="noConversion"/>
  </si>
  <si>
    <t>경기도 성남시 분당구 매화로51, 2층(야탑동, 로즈프라자)</t>
    <phoneticPr fontId="4" type="noConversion"/>
  </si>
  <si>
    <t>경기미래직업교육박람회 홍보물품 제작 구입</t>
    <phoneticPr fontId="4" type="noConversion"/>
  </si>
  <si>
    <t>오렌지기획</t>
    <phoneticPr fontId="4" type="noConversion"/>
  </si>
  <si>
    <t>경기도 성남시 중원구 양현로 411, 308호(여수동, 시티오피스타워)</t>
    <phoneticPr fontId="4" type="noConversion"/>
  </si>
  <si>
    <t>2023. 경기미래직업교육박람회 홍보물 제작</t>
    <phoneticPr fontId="4" type="noConversion"/>
  </si>
  <si>
    <t>2023.09.27.</t>
    <phoneticPr fontId="4" type="noConversion"/>
  </si>
  <si>
    <t>두리기획</t>
    <phoneticPr fontId="4" type="noConversion"/>
  </si>
  <si>
    <t>경기도 성남시 수정구 제일로 176, 2호(태평동, 4층)</t>
    <phoneticPr fontId="4" type="noConversion"/>
  </si>
  <si>
    <t>2023.09.18.~2023.10.13.</t>
    <phoneticPr fontId="4" type="noConversion"/>
  </si>
  <si>
    <t>2023.09.22.~2023.09.27.</t>
    <phoneticPr fontId="4" type="noConversion"/>
  </si>
  <si>
    <t>2023.09.22.~2023.10.04.</t>
    <phoneticPr fontId="4" type="noConversion"/>
  </si>
  <si>
    <t>2023.09.19.~2023.10.13.</t>
    <phoneticPr fontId="4" type="noConversion"/>
  </si>
  <si>
    <t>2023.10.12.</t>
    <phoneticPr fontId="4" type="noConversion"/>
  </si>
  <si>
    <t>2023.09.22.~2023.10.12.</t>
    <phoneticPr fontId="4" type="noConversion"/>
  </si>
  <si>
    <t>2023.09.27.~2023.10.12.</t>
    <phoneticPr fontId="4" type="noConversion"/>
  </si>
  <si>
    <t>홍기정</t>
    <phoneticPr fontId="4" type="noConversion"/>
  </si>
  <si>
    <t>김형균, 이명엽</t>
    <phoneticPr fontId="4" type="noConversion"/>
  </si>
  <si>
    <t>한국잡월드</t>
    <phoneticPr fontId="4" type="noConversion"/>
  </si>
  <si>
    <t>최인현</t>
    <phoneticPr fontId="4" type="noConversion"/>
  </si>
  <si>
    <t>천미애</t>
    <phoneticPr fontId="4" type="noConversion"/>
  </si>
  <si>
    <t>임동기</t>
    <phoneticPr fontId="4" type="noConversion"/>
  </si>
  <si>
    <t>2023. 경기미래직업교육박람회 홍보물 제작</t>
    <phoneticPr fontId="4" type="noConversion"/>
  </si>
  <si>
    <t>2023. 경기미래직업교육박람회 홍보물품 제작 구입</t>
    <phoneticPr fontId="4" type="noConversion"/>
  </si>
  <si>
    <t>장동혁</t>
    <phoneticPr fontId="4" type="noConversion"/>
  </si>
  <si>
    <t>2023. 경기미래직업교육박람회 전문공연 프로그램 계약</t>
    <phoneticPr fontId="4" type="noConversion"/>
  </si>
  <si>
    <t>디데이엔터테인먼트(D-DayEnt)</t>
    <phoneticPr fontId="4" type="noConversion"/>
  </si>
  <si>
    <t>서울특별시 강남구 봉은사로63길 11, 4층 416호(삼성동)</t>
    <phoneticPr fontId="4" type="noConversion"/>
  </si>
  <si>
    <t>한정민</t>
    <phoneticPr fontId="4" type="noConversion"/>
  </si>
  <si>
    <t>2023.09.25.~2023.10.06.</t>
    <phoneticPr fontId="4" type="noConversion"/>
  </si>
  <si>
    <t>2023.경기미래직업교육박람회 버스 임차</t>
    <phoneticPr fontId="4" type="noConversion"/>
  </si>
  <si>
    <t>수의총액</t>
    <phoneticPr fontId="4" type="noConversion"/>
  </si>
  <si>
    <t>정승원</t>
    <phoneticPr fontId="4" type="noConversion"/>
  </si>
  <si>
    <t>729-9351</t>
    <phoneticPr fontId="4" type="noConversion"/>
  </si>
  <si>
    <t>자매결연도시 교류활동 홍보용 책자 제작</t>
    <phoneticPr fontId="4" type="noConversion"/>
  </si>
  <si>
    <t>권</t>
    <phoneticPr fontId="4" type="noConversion"/>
  </si>
  <si>
    <t>박시진</t>
    <phoneticPr fontId="4" type="noConversion"/>
  </si>
  <si>
    <t>729-9339</t>
    <phoneticPr fontId="4" type="noConversion"/>
  </si>
  <si>
    <t>2023.09.30.</t>
    <phoneticPr fontId="4" type="noConversion"/>
  </si>
  <si>
    <t>2023.09.30.</t>
    <phoneticPr fontId="4" type="noConversion"/>
  </si>
  <si>
    <t>2023년</t>
    <phoneticPr fontId="4" type="noConversion"/>
  </si>
  <si>
    <t>10월</t>
    <phoneticPr fontId="4" type="noConversion"/>
  </si>
  <si>
    <t>수련관 홍보 안내지(책자) 제작</t>
    <phoneticPr fontId="4" type="noConversion"/>
  </si>
  <si>
    <t>18cm * 22.5cm / 25p / 스노우지</t>
    <phoneticPr fontId="4" type="noConversion"/>
  </si>
  <si>
    <t>장은지</t>
    <phoneticPr fontId="4" type="noConversion"/>
  </si>
  <si>
    <t>729-9353</t>
    <phoneticPr fontId="4" type="noConversion"/>
  </si>
  <si>
    <t>B5 (18.2cm * 25.7cm)</t>
    <phoneticPr fontId="4" type="noConversion"/>
  </si>
  <si>
    <t>2023.10.05.</t>
    <phoneticPr fontId="4" type="noConversion"/>
  </si>
  <si>
    <t>SET</t>
    <phoneticPr fontId="4" type="noConversion"/>
  </si>
  <si>
    <t>지동명</t>
    <phoneticPr fontId="4" type="noConversion"/>
  </si>
  <si>
    <t>729-9356</t>
    <phoneticPr fontId="4" type="noConversion"/>
  </si>
  <si>
    <t>스마트팜 키트(교육용 교구)</t>
    <phoneticPr fontId="4" type="noConversion"/>
  </si>
  <si>
    <t>JW IoT CENTRE경기이룸학교 스마트팜 키트 구매</t>
    <phoneticPr fontId="4" type="noConversion"/>
  </si>
  <si>
    <t>2023년</t>
    <phoneticPr fontId="4" type="noConversion"/>
  </si>
  <si>
    <t>10월</t>
    <phoneticPr fontId="4" type="noConversion"/>
  </si>
  <si>
    <t>JW IoT CENTRE경기이룸학교 노트북 대여</t>
    <phoneticPr fontId="4" type="noConversion"/>
  </si>
  <si>
    <t>수의총액</t>
    <phoneticPr fontId="4" type="noConversion"/>
  </si>
  <si>
    <t>729-9355</t>
    <phoneticPr fontId="4" type="noConversion"/>
  </si>
  <si>
    <t>해당사항 없음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</si>
</sst>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#,##0_);[Red]\(#,##0\)"/>
    <numFmt numFmtId="182" formatCode="0_);[Red]\(0\)"/>
    <numFmt numFmtId="183" formatCode="0.000_);[Red]\(0.000\)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5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4" borderId="0" xfId="0" applyFill="1"/>
    <xf numFmtId="0" fontId="0" fillId="4" borderId="0" xfId="0" applyNumberFormat="1" applyFont="1" applyFill="1" applyBorder="1" applyAlignment="1" applyProtection="1"/>
    <xf numFmtId="0" fontId="8" fillId="4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4" borderId="0" xfId="0" applyFont="1" applyFill="1"/>
    <xf numFmtId="41" fontId="0" fillId="0" borderId="0" xfId="0" applyNumberFormat="1" applyFont="1" applyFill="1" applyBorder="1" applyAlignment="1" applyProtection="1"/>
    <xf numFmtId="0" fontId="0" fillId="0" borderId="0" xfId="0" applyFont="1"/>
    <xf numFmtId="0" fontId="12" fillId="0" borderId="0" xfId="0" applyFont="1" applyBorder="1" applyAlignment="1">
      <alignment horizontal="centerContinuous" vertical="center"/>
    </xf>
    <xf numFmtId="0" fontId="12" fillId="0" borderId="0" xfId="0" applyNumberFormat="1" applyFont="1" applyBorder="1" applyAlignment="1">
      <alignment horizontal="centerContinuous" vertical="center"/>
    </xf>
    <xf numFmtId="0" fontId="13" fillId="0" borderId="0" xfId="0" applyFont="1"/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3" xfId="0" applyNumberFormat="1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6" fillId="0" borderId="0" xfId="0" applyFont="1" applyFill="1" applyBorder="1"/>
    <xf numFmtId="0" fontId="17" fillId="4" borderId="6" xfId="0" applyFont="1" applyFill="1" applyBorder="1" applyAlignment="1">
      <alignment horizontal="center" vertical="center" shrinkToFit="1"/>
    </xf>
    <xf numFmtId="0" fontId="16" fillId="4" borderId="8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180" fontId="16" fillId="0" borderId="7" xfId="0" applyNumberFormat="1" applyFont="1" applyBorder="1" applyAlignment="1">
      <alignment horizontal="center" vertical="center" shrinkToFit="1"/>
    </xf>
    <xf numFmtId="179" fontId="16" fillId="0" borderId="8" xfId="0" applyNumberFormat="1" applyFont="1" applyFill="1" applyBorder="1" applyAlignment="1">
      <alignment horizontal="center" vertical="center" shrinkToFit="1"/>
    </xf>
    <xf numFmtId="0" fontId="16" fillId="0" borderId="8" xfId="0" quotePrefix="1" applyNumberFormat="1" applyFont="1" applyBorder="1" applyAlignment="1">
      <alignment horizontal="left" vertical="center" shrinkToFit="1"/>
    </xf>
    <xf numFmtId="0" fontId="16" fillId="0" borderId="8" xfId="0" quotePrefix="1" applyFont="1" applyFill="1" applyBorder="1" applyAlignment="1">
      <alignment horizontal="center" vertical="center" shrinkToFit="1"/>
    </xf>
    <xf numFmtId="181" fontId="16" fillId="0" borderId="8" xfId="1" applyNumberFormat="1" applyFont="1" applyFill="1" applyBorder="1" applyAlignment="1">
      <alignment horizontal="right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6" fillId="0" borderId="0" xfId="0" applyFont="1" applyAlignment="1">
      <alignment horizontal="center" vertical="center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24" fillId="4" borderId="0" xfId="0" applyNumberFormat="1" applyFont="1" applyFill="1" applyBorder="1" applyAlignment="1" applyProtection="1">
      <alignment horizontal="left" vertical="center"/>
    </xf>
    <xf numFmtId="0" fontId="19" fillId="4" borderId="0" xfId="0" applyNumberFormat="1" applyFont="1" applyFill="1" applyBorder="1" applyAlignment="1" applyProtection="1">
      <alignment horizontal="center" vertical="center"/>
    </xf>
    <xf numFmtId="0" fontId="25" fillId="4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177" fontId="28" fillId="0" borderId="58" xfId="0" applyNumberFormat="1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left" vertical="center" shrinkToFit="1"/>
    </xf>
    <xf numFmtId="0" fontId="21" fillId="0" borderId="1" xfId="0" applyFont="1" applyFill="1" applyBorder="1" applyAlignment="1">
      <alignment horizontal="center" vertical="center"/>
    </xf>
    <xf numFmtId="41" fontId="21" fillId="0" borderId="1" xfId="1" applyFont="1" applyFill="1" applyBorder="1" applyAlignment="1">
      <alignment vertical="center"/>
    </xf>
    <xf numFmtId="0" fontId="21" fillId="0" borderId="57" xfId="0" applyFont="1" applyFill="1" applyBorder="1" applyAlignment="1">
      <alignment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 shrinkToFit="1"/>
    </xf>
    <xf numFmtId="41" fontId="21" fillId="4" borderId="1" xfId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 shrinkToFit="1"/>
    </xf>
    <xf numFmtId="180" fontId="17" fillId="0" borderId="27" xfId="0" applyNumberFormat="1" applyFont="1" applyFill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7" fillId="0" borderId="6" xfId="0" applyNumberFormat="1" applyFont="1" applyFill="1" applyBorder="1" applyAlignment="1">
      <alignment horizontal="left" vertical="center" shrinkToFit="1"/>
    </xf>
    <xf numFmtId="0" fontId="17" fillId="0" borderId="6" xfId="0" quotePrefix="1" applyFont="1" applyFill="1" applyBorder="1" applyAlignment="1">
      <alignment horizontal="center" vertical="center" shrinkToFit="1"/>
    </xf>
    <xf numFmtId="41" fontId="17" fillId="4" borderId="6" xfId="258" applyFont="1" applyFill="1" applyBorder="1" applyAlignment="1">
      <alignment horizontal="center" vertical="center" shrinkToFit="1"/>
    </xf>
    <xf numFmtId="0" fontId="17" fillId="4" borderId="6" xfId="0" quotePrefix="1" applyFont="1" applyFill="1" applyBorder="1" applyAlignment="1">
      <alignment horizontal="center" vertical="center" shrinkToFit="1"/>
    </xf>
    <xf numFmtId="0" fontId="17" fillId="0" borderId="20" xfId="0" applyFont="1" applyFill="1" applyBorder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2" xfId="0" applyNumberFormat="1" applyFont="1" applyFill="1" applyBorder="1" applyAlignment="1">
      <alignment horizontal="center" vertical="center"/>
    </xf>
    <xf numFmtId="183" fontId="16" fillId="3" borderId="32" xfId="0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 shrinkToFit="1"/>
    </xf>
    <xf numFmtId="0" fontId="21" fillId="0" borderId="59" xfId="0" applyNumberFormat="1" applyFont="1" applyFill="1" applyBorder="1" applyAlignment="1" applyProtection="1">
      <alignment horizontal="center" vertical="center"/>
    </xf>
    <xf numFmtId="0" fontId="21" fillId="0" borderId="56" xfId="0" applyFont="1" applyBorder="1" applyAlignment="1">
      <alignment horizontal="left" vertical="center" wrapText="1"/>
    </xf>
    <xf numFmtId="0" fontId="21" fillId="0" borderId="56" xfId="0" quotePrefix="1" applyFont="1" applyBorder="1" applyAlignment="1" applyProtection="1">
      <alignment horizontal="center" vertical="center" wrapText="1"/>
    </xf>
    <xf numFmtId="0" fontId="21" fillId="0" borderId="56" xfId="0" quotePrefix="1" applyNumberFormat="1" applyFont="1" applyFill="1" applyBorder="1" applyAlignment="1" applyProtection="1">
      <alignment horizontal="center" vertical="center"/>
    </xf>
    <xf numFmtId="176" fontId="23" fillId="0" borderId="56" xfId="0" applyNumberFormat="1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1" fillId="0" borderId="56" xfId="0" applyFont="1" applyBorder="1" applyAlignment="1" applyProtection="1">
      <alignment horizontal="center" vertical="center" wrapText="1"/>
    </xf>
    <xf numFmtId="0" fontId="21" fillId="0" borderId="56" xfId="0" applyFont="1" applyBorder="1" applyAlignment="1" applyProtection="1">
      <alignment horizontal="center" vertical="center"/>
    </xf>
    <xf numFmtId="0" fontId="21" fillId="0" borderId="60" xfId="0" applyNumberFormat="1" applyFont="1" applyFill="1" applyBorder="1" applyAlignment="1" applyProtection="1">
      <alignment horizontal="center"/>
    </xf>
    <xf numFmtId="0" fontId="22" fillId="2" borderId="31" xfId="0" applyNumberFormat="1" applyFont="1" applyFill="1" applyBorder="1" applyAlignment="1" applyProtection="1">
      <alignment horizontal="center" vertical="center"/>
    </xf>
    <xf numFmtId="49" fontId="22" fillId="2" borderId="32" xfId="0" applyNumberFormat="1" applyFont="1" applyFill="1" applyBorder="1" applyAlignment="1" applyProtection="1">
      <alignment horizontal="center" vertical="center"/>
    </xf>
    <xf numFmtId="49" fontId="22" fillId="2" borderId="33" xfId="0" applyNumberFormat="1" applyFont="1" applyFill="1" applyBorder="1" applyAlignment="1" applyProtection="1">
      <alignment horizontal="center" vertical="center"/>
    </xf>
    <xf numFmtId="0" fontId="21" fillId="0" borderId="56" xfId="0" quotePrefix="1" applyNumberFormat="1" applyFont="1" applyFill="1" applyBorder="1" applyAlignment="1" applyProtection="1">
      <alignment horizontal="center" vertical="center" shrinkToFit="1"/>
    </xf>
    <xf numFmtId="0" fontId="21" fillId="0" borderId="60" xfId="0" applyNumberFormat="1" applyFont="1" applyFill="1" applyBorder="1" applyAlignment="1" applyProtection="1">
      <alignment horizontal="center" vertical="center" wrapText="1" shrinkToFit="1"/>
    </xf>
    <xf numFmtId="49" fontId="21" fillId="2" borderId="31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wrapText="1"/>
    </xf>
    <xf numFmtId="49" fontId="21" fillId="2" borderId="33" xfId="0" applyNumberFormat="1" applyFont="1" applyFill="1" applyBorder="1" applyAlignment="1" applyProtection="1">
      <alignment horizontal="center" vertic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shrinkToFit="1"/>
    </xf>
    <xf numFmtId="0" fontId="29" fillId="2" borderId="2" xfId="0" applyFont="1" applyFill="1" applyBorder="1" applyAlignment="1">
      <alignment horizontal="center" vertical="center" shrinkToFit="1"/>
    </xf>
    <xf numFmtId="3" fontId="30" fillId="0" borderId="16" xfId="0" applyNumberFormat="1" applyFont="1" applyBorder="1" applyAlignment="1">
      <alignment horizontal="right" vertical="center" shrinkToFit="1"/>
    </xf>
    <xf numFmtId="9" fontId="30" fillId="0" borderId="2" xfId="0" applyNumberFormat="1" applyFont="1" applyBorder="1" applyAlignment="1">
      <alignment horizontal="center" vertical="center" shrinkToFit="1"/>
    </xf>
    <xf numFmtId="14" fontId="30" fillId="0" borderId="2" xfId="0" applyNumberFormat="1" applyFont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1" fillId="2" borderId="18" xfId="0" applyFont="1" applyFill="1" applyBorder="1" applyAlignment="1">
      <alignment horizontal="center" vertical="center" shrinkToFit="1"/>
    </xf>
    <xf numFmtId="3" fontId="32" fillId="0" borderId="2" xfId="0" applyNumberFormat="1" applyFont="1" applyBorder="1" applyAlignment="1">
      <alignment horizontal="right" vertical="center" shrinkToFit="1"/>
    </xf>
    <xf numFmtId="3" fontId="32" fillId="0" borderId="16" xfId="0" applyNumberFormat="1" applyFont="1" applyBorder="1" applyAlignment="1">
      <alignment horizontal="right" vertical="center" shrinkToFit="1"/>
    </xf>
    <xf numFmtId="9" fontId="32" fillId="0" borderId="2" xfId="0" applyNumberFormat="1" applyFont="1" applyBorder="1" applyAlignment="1">
      <alignment horizontal="center" vertical="center" shrinkToFit="1"/>
    </xf>
    <xf numFmtId="14" fontId="32" fillId="0" borderId="2" xfId="0" applyNumberFormat="1" applyFont="1" applyBorder="1" applyAlignment="1">
      <alignment horizontal="center" vertical="center" shrinkToFi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 vertical="center" wrapText="1"/>
    </xf>
    <xf numFmtId="0" fontId="34" fillId="2" borderId="47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26" fillId="4" borderId="0" xfId="0" applyNumberFormat="1" applyFont="1" applyFill="1" applyBorder="1" applyAlignment="1" applyProtection="1">
      <alignment horizontal="center" vertical="center"/>
    </xf>
    <xf numFmtId="0" fontId="32" fillId="0" borderId="19" xfId="0" applyFont="1" applyBorder="1" applyAlignment="1">
      <alignment horizontal="center" vertical="center" shrinkToFit="1"/>
    </xf>
    <xf numFmtId="178" fontId="21" fillId="2" borderId="63" xfId="0" applyNumberFormat="1" applyFont="1" applyFill="1" applyBorder="1" applyAlignment="1" applyProtection="1">
      <alignment horizontal="center" vertical="center"/>
    </xf>
    <xf numFmtId="177" fontId="22" fillId="0" borderId="56" xfId="0" applyNumberFormat="1" applyFont="1" applyBorder="1" applyAlignment="1">
      <alignment horizontal="center" vertical="center" shrinkToFit="1"/>
    </xf>
    <xf numFmtId="41" fontId="23" fillId="0" borderId="56" xfId="1" applyFont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horizontal="center" vertical="center" wrapText="1"/>
    </xf>
    <xf numFmtId="177" fontId="22" fillId="0" borderId="6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34" fillId="2" borderId="42" xfId="0" applyFont="1" applyFill="1" applyBorder="1" applyAlignment="1">
      <alignment horizontal="center" vertical="center" wrapText="1"/>
    </xf>
    <xf numFmtId="0" fontId="19" fillId="4" borderId="0" xfId="0" applyNumberFormat="1" applyFont="1" applyFill="1" applyBorder="1" applyAlignment="1" applyProtection="1">
      <alignment vertical="center"/>
    </xf>
    <xf numFmtId="0" fontId="24" fillId="4" borderId="0" xfId="0" applyNumberFormat="1" applyFont="1" applyFill="1" applyBorder="1" applyAlignment="1" applyProtection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 shrinkToFit="1"/>
    </xf>
    <xf numFmtId="41" fontId="21" fillId="0" borderId="6" xfId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 shrinkToFit="1"/>
    </xf>
    <xf numFmtId="41" fontId="21" fillId="4" borderId="6" xfId="1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21" fillId="0" borderId="57" xfId="0" applyFont="1" applyFill="1" applyBorder="1" applyAlignment="1">
      <alignment vertical="center"/>
    </xf>
    <xf numFmtId="41" fontId="21" fillId="0" borderId="1" xfId="1" applyFont="1" applyFill="1" applyBorder="1" applyAlignment="1">
      <alignment vertical="center" wrapText="1"/>
    </xf>
    <xf numFmtId="0" fontId="34" fillId="2" borderId="42" xfId="0" applyFont="1" applyFill="1" applyBorder="1" applyAlignment="1">
      <alignment horizontal="center" vertical="center" wrapText="1"/>
    </xf>
    <xf numFmtId="177" fontId="28" fillId="4" borderId="58" xfId="0" applyNumberFormat="1" applyFont="1" applyFill="1" applyBorder="1" applyAlignment="1">
      <alignment horizontal="center" vertical="center" wrapText="1"/>
    </xf>
    <xf numFmtId="0" fontId="28" fillId="4" borderId="6" xfId="0" quotePrefix="1" applyNumberFormat="1" applyFont="1" applyFill="1" applyBorder="1" applyAlignment="1" applyProtection="1">
      <alignment horizontal="right" vertical="center"/>
    </xf>
    <xf numFmtId="0" fontId="28" fillId="4" borderId="1" xfId="0" quotePrefix="1" applyNumberFormat="1" applyFont="1" applyFill="1" applyBorder="1" applyAlignment="1" applyProtection="1">
      <alignment horizontal="right" vertical="center"/>
    </xf>
    <xf numFmtId="0" fontId="33" fillId="2" borderId="4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58" xfId="0" applyNumberFormat="1" applyFont="1" applyFill="1" applyBorder="1" applyAlignment="1">
      <alignment horizontal="center" vertical="center" wrapText="1"/>
    </xf>
    <xf numFmtId="0" fontId="21" fillId="4" borderId="1" xfId="0" quotePrefix="1" applyNumberFormat="1" applyFont="1" applyFill="1" applyBorder="1" applyAlignment="1" applyProtection="1">
      <alignment horizontal="right" vertical="center"/>
    </xf>
    <xf numFmtId="177" fontId="21" fillId="4" borderId="58" xfId="0" applyNumberFormat="1" applyFont="1" applyFill="1" applyBorder="1" applyAlignment="1">
      <alignment horizontal="center" vertical="center" wrapText="1"/>
    </xf>
    <xf numFmtId="180" fontId="17" fillId="0" borderId="65" xfId="0" applyNumberFormat="1" applyFont="1" applyFill="1" applyBorder="1" applyAlignment="1">
      <alignment horizontal="center" vertical="center" shrinkToFit="1"/>
    </xf>
    <xf numFmtId="179" fontId="17" fillId="4" borderId="66" xfId="0" applyNumberFormat="1" applyFont="1" applyFill="1" applyBorder="1" applyAlignment="1">
      <alignment horizontal="center" vertical="center" shrinkToFit="1"/>
    </xf>
    <xf numFmtId="0" fontId="17" fillId="0" borderId="66" xfId="0" applyNumberFormat="1" applyFont="1" applyFill="1" applyBorder="1" applyAlignment="1">
      <alignment horizontal="left" vertical="center" shrinkToFit="1"/>
    </xf>
    <xf numFmtId="0" fontId="17" fillId="0" borderId="66" xfId="0" quotePrefix="1" applyFont="1" applyFill="1" applyBorder="1" applyAlignment="1">
      <alignment horizontal="center" vertical="center" shrinkToFit="1"/>
    </xf>
    <xf numFmtId="41" fontId="17" fillId="4" borderId="66" xfId="258" applyFont="1" applyFill="1" applyBorder="1" applyAlignment="1">
      <alignment horizontal="center" vertical="center" shrinkToFit="1"/>
    </xf>
    <xf numFmtId="0" fontId="17" fillId="4" borderId="66" xfId="0" quotePrefix="1" applyFont="1" applyFill="1" applyBorder="1" applyAlignment="1">
      <alignment horizontal="center" vertical="center" shrinkToFit="1"/>
    </xf>
    <xf numFmtId="0" fontId="17" fillId="4" borderId="66" xfId="0" applyFont="1" applyFill="1" applyBorder="1" applyAlignment="1">
      <alignment horizontal="center" vertical="center" shrinkToFit="1"/>
    </xf>
    <xf numFmtId="0" fontId="17" fillId="0" borderId="67" xfId="0" applyFont="1" applyFill="1" applyBorder="1" applyAlignment="1">
      <alignment horizontal="center" vertical="center" shrinkToFit="1"/>
    </xf>
    <xf numFmtId="0" fontId="17" fillId="4" borderId="68" xfId="0" applyFont="1" applyFill="1" applyBorder="1" applyAlignment="1">
      <alignment horizontal="center" vertical="center" shrinkToFit="1"/>
    </xf>
    <xf numFmtId="179" fontId="17" fillId="4" borderId="69" xfId="0" applyNumberFormat="1" applyFont="1" applyFill="1" applyBorder="1" applyAlignment="1">
      <alignment horizontal="center" vertical="center" shrinkToFit="1"/>
    </xf>
    <xf numFmtId="0" fontId="17" fillId="4" borderId="69" xfId="0" applyFont="1" applyFill="1" applyBorder="1" applyAlignment="1">
      <alignment horizontal="center" vertical="center" shrinkToFit="1"/>
    </xf>
    <xf numFmtId="38" fontId="17" fillId="4" borderId="69" xfId="256" applyNumberFormat="1" applyFont="1" applyFill="1" applyBorder="1" applyAlignment="1">
      <alignment horizontal="center" vertical="center" shrinkToFit="1"/>
    </xf>
    <xf numFmtId="0" fontId="17" fillId="4" borderId="69" xfId="0" quotePrefix="1" applyFont="1" applyFill="1" applyBorder="1" applyAlignment="1">
      <alignment horizontal="center" vertical="center" shrinkToFit="1"/>
    </xf>
    <xf numFmtId="41" fontId="17" fillId="4" borderId="69" xfId="257" applyFont="1" applyFill="1" applyBorder="1" applyAlignment="1">
      <alignment horizontal="center" vertical="center" shrinkToFit="1"/>
    </xf>
    <xf numFmtId="0" fontId="17" fillId="4" borderId="70" xfId="0" applyFont="1" applyFill="1" applyBorder="1" applyAlignment="1">
      <alignment horizontal="center" vertical="center" shrinkToFit="1"/>
    </xf>
    <xf numFmtId="0" fontId="17" fillId="4" borderId="7" xfId="0" applyFont="1" applyFill="1" applyBorder="1" applyAlignment="1">
      <alignment horizontal="center" vertical="center" shrinkToFit="1"/>
    </xf>
    <xf numFmtId="179" fontId="17" fillId="4" borderId="8" xfId="0" applyNumberFormat="1" applyFont="1" applyFill="1" applyBorder="1" applyAlignment="1">
      <alignment horizontal="center" vertical="center" shrinkToFit="1"/>
    </xf>
    <xf numFmtId="0" fontId="17" fillId="0" borderId="8" xfId="0" applyNumberFormat="1" applyFont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center" vertical="center" shrinkToFit="1"/>
    </xf>
    <xf numFmtId="38" fontId="17" fillId="4" borderId="8" xfId="256" applyNumberFormat="1" applyFont="1" applyFill="1" applyBorder="1" applyAlignment="1">
      <alignment horizontal="center" vertical="center" shrinkToFit="1"/>
    </xf>
    <xf numFmtId="0" fontId="17" fillId="4" borderId="8" xfId="0" quotePrefix="1" applyFont="1" applyFill="1" applyBorder="1" applyAlignment="1">
      <alignment horizontal="center" vertical="center" shrinkToFit="1"/>
    </xf>
    <xf numFmtId="41" fontId="17" fillId="4" borderId="8" xfId="257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2" fillId="4" borderId="0" xfId="0" applyFont="1" applyFill="1"/>
    <xf numFmtId="41" fontId="21" fillId="4" borderId="1" xfId="1" applyFont="1" applyFill="1" applyBorder="1" applyAlignment="1">
      <alignment horizontal="right" vertical="center"/>
    </xf>
    <xf numFmtId="0" fontId="21" fillId="4" borderId="6" xfId="0" quotePrefix="1" applyNumberFormat="1" applyFont="1" applyFill="1" applyBorder="1" applyAlignment="1" applyProtection="1">
      <alignment horizontal="right" vertical="center"/>
    </xf>
    <xf numFmtId="49" fontId="21" fillId="4" borderId="20" xfId="0" applyNumberFormat="1" applyFont="1" applyFill="1" applyBorder="1" applyAlignment="1" applyProtection="1">
      <alignment horizontal="center" vertical="center"/>
    </xf>
    <xf numFmtId="0" fontId="21" fillId="4" borderId="8" xfId="0" quotePrefix="1" applyNumberFormat="1" applyFont="1" applyFill="1" applyBorder="1" applyAlignment="1" applyProtection="1">
      <alignment horizontal="right" vertical="center"/>
    </xf>
    <xf numFmtId="182" fontId="17" fillId="0" borderId="0" xfId="0" applyNumberFormat="1" applyFont="1" applyFill="1" applyBorder="1" applyAlignment="1">
      <alignment horizontal="center" vertical="center" shrinkToFit="1"/>
    </xf>
    <xf numFmtId="179" fontId="17" fillId="0" borderId="0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Border="1" applyAlignment="1">
      <alignment horizontal="center" vertical="center" shrinkToFit="1"/>
    </xf>
    <xf numFmtId="0" fontId="17" fillId="4" borderId="0" xfId="0" applyFont="1" applyFill="1" applyBorder="1" applyAlignment="1">
      <alignment horizontal="center" vertical="center" shrinkToFit="1"/>
    </xf>
    <xf numFmtId="38" fontId="17" fillId="4" borderId="0" xfId="2" applyNumberFormat="1" applyFont="1" applyFill="1" applyBorder="1" applyAlignment="1">
      <alignment horizontal="center" vertical="center" shrinkToFit="1"/>
    </xf>
    <xf numFmtId="41" fontId="17" fillId="4" borderId="0" xfId="1" quotePrefix="1" applyFont="1" applyFill="1" applyBorder="1" applyAlignment="1">
      <alignment horizontal="center" vertical="center" shrinkToFit="1"/>
    </xf>
    <xf numFmtId="177" fontId="17" fillId="4" borderId="0" xfId="1" applyNumberFormat="1" applyFont="1" applyFill="1" applyBorder="1" applyAlignment="1">
      <alignment horizontal="center" vertical="center" shrinkToFit="1"/>
    </xf>
    <xf numFmtId="41" fontId="17" fillId="4" borderId="0" xfId="258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left" vertical="center" shrinkToFit="1"/>
    </xf>
    <xf numFmtId="0" fontId="21" fillId="0" borderId="8" xfId="0" applyFont="1" applyFill="1" applyBorder="1" applyAlignment="1">
      <alignment horizontal="center" vertical="center"/>
    </xf>
    <xf numFmtId="41" fontId="21" fillId="0" borderId="8" xfId="1" applyFont="1" applyFill="1" applyBorder="1" applyAlignment="1">
      <alignment vertical="center"/>
    </xf>
    <xf numFmtId="177" fontId="21" fillId="0" borderId="9" xfId="0" applyNumberFormat="1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shrinkToFit="1"/>
    </xf>
    <xf numFmtId="177" fontId="21" fillId="4" borderId="1" xfId="0" quotePrefix="1" applyNumberFormat="1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>
      <alignment horizontal="left" vertical="center" shrinkToFit="1"/>
    </xf>
    <xf numFmtId="0" fontId="21" fillId="4" borderId="8" xfId="0" applyFont="1" applyFill="1" applyBorder="1" applyAlignment="1">
      <alignment horizontal="center" vertical="center"/>
    </xf>
    <xf numFmtId="41" fontId="21" fillId="4" borderId="8" xfId="1" applyFont="1" applyFill="1" applyBorder="1" applyAlignment="1">
      <alignment vertical="center"/>
    </xf>
    <xf numFmtId="177" fontId="21" fillId="4" borderId="8" xfId="0" quotePrefix="1" applyNumberFormat="1" applyFont="1" applyFill="1" applyBorder="1" applyAlignment="1" applyProtection="1">
      <alignment horizontal="right" vertical="center"/>
    </xf>
    <xf numFmtId="177" fontId="21" fillId="4" borderId="9" xfId="0" applyNumberFormat="1" applyFont="1" applyFill="1" applyBorder="1" applyAlignment="1">
      <alignment horizontal="center" vertical="center" wrapText="1"/>
    </xf>
    <xf numFmtId="41" fontId="21" fillId="4" borderId="1" xfId="1" quotePrefix="1" applyFont="1" applyFill="1" applyBorder="1" applyAlignment="1" applyProtection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right" vertical="center"/>
    </xf>
    <xf numFmtId="0" fontId="19" fillId="4" borderId="0" xfId="0" applyNumberFormat="1" applyFont="1" applyFill="1" applyBorder="1" applyAlignment="1" applyProtection="1">
      <alignment horizontal="center" vertical="center"/>
    </xf>
    <xf numFmtId="0" fontId="26" fillId="4" borderId="0" xfId="0" applyNumberFormat="1" applyFont="1" applyFill="1" applyBorder="1" applyAlignment="1" applyProtection="1">
      <alignment horizontal="right" vertical="center"/>
    </xf>
    <xf numFmtId="0" fontId="24" fillId="4" borderId="0" xfId="0" applyNumberFormat="1" applyFont="1" applyFill="1" applyBorder="1" applyAlignment="1" applyProtection="1">
      <alignment horizontal="left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left" vertical="center"/>
    </xf>
    <xf numFmtId="49" fontId="22" fillId="2" borderId="25" xfId="0" applyNumberFormat="1" applyFont="1" applyFill="1" applyBorder="1" applyAlignment="1" applyProtection="1">
      <alignment horizontal="center" vertical="center"/>
    </xf>
    <xf numFmtId="49" fontId="22" fillId="2" borderId="26" xfId="0" applyNumberFormat="1" applyFont="1" applyFill="1" applyBorder="1" applyAlignment="1" applyProtection="1">
      <alignment horizontal="center" vertical="center"/>
    </xf>
    <xf numFmtId="49" fontId="22" fillId="2" borderId="24" xfId="0" applyNumberFormat="1" applyFont="1" applyFill="1" applyBorder="1" applyAlignment="1" applyProtection="1">
      <alignment horizontal="center" vertical="center"/>
    </xf>
    <xf numFmtId="49" fontId="22" fillId="2" borderId="64" xfId="0" applyNumberFormat="1" applyFont="1" applyFill="1" applyBorder="1" applyAlignment="1" applyProtection="1">
      <alignment horizontal="center" vertical="center"/>
    </xf>
    <xf numFmtId="49" fontId="22" fillId="2" borderId="23" xfId="0" applyNumberFormat="1" applyFont="1" applyFill="1" applyBorder="1" applyAlignment="1" applyProtection="1">
      <alignment horizontal="center" vertical="center"/>
    </xf>
    <xf numFmtId="49" fontId="22" fillId="2" borderId="62" xfId="0" applyNumberFormat="1" applyFont="1" applyFill="1" applyBorder="1" applyAlignment="1" applyProtection="1">
      <alignment horizontal="center" vertical="center"/>
    </xf>
    <xf numFmtId="0" fontId="22" fillId="2" borderId="22" xfId="0" applyNumberFormat="1" applyFont="1" applyFill="1" applyBorder="1" applyAlignment="1" applyProtection="1">
      <alignment horizontal="center" vertical="center"/>
    </xf>
    <xf numFmtId="0" fontId="22" fillId="2" borderId="61" xfId="0" applyNumberFormat="1" applyFont="1" applyFill="1" applyBorder="1" applyAlignment="1" applyProtection="1">
      <alignment horizontal="center" vertical="center"/>
    </xf>
    <xf numFmtId="0" fontId="33" fillId="0" borderId="50" xfId="0" applyFont="1" applyBorder="1" applyAlignment="1">
      <alignment vertical="center" wrapText="1"/>
    </xf>
    <xf numFmtId="0" fontId="33" fillId="0" borderId="51" xfId="0" applyFont="1" applyBorder="1" applyAlignment="1">
      <alignment vertical="center" wrapText="1"/>
    </xf>
    <xf numFmtId="0" fontId="33" fillId="0" borderId="52" xfId="0" applyFont="1" applyBorder="1" applyAlignment="1">
      <alignment vertical="center" wrapText="1"/>
    </xf>
    <xf numFmtId="0" fontId="34" fillId="2" borderId="44" xfId="0" applyFont="1" applyFill="1" applyBorder="1" applyAlignment="1">
      <alignment horizontal="center" vertical="center" wrapText="1"/>
    </xf>
    <xf numFmtId="0" fontId="34" fillId="2" borderId="46" xfId="0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45" xfId="0" applyFont="1" applyBorder="1" applyAlignment="1">
      <alignment horizontal="center" vertical="center" shrinkToFi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3" fontId="33" fillId="0" borderId="29" xfId="0" applyNumberFormat="1" applyFont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40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Fill="1" applyBorder="1" applyAlignment="1">
      <alignment horizontal="center" vertical="center" wrapText="1"/>
    </xf>
    <xf numFmtId="14" fontId="33" fillId="0" borderId="5" xfId="0" applyNumberFormat="1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41" xfId="0" applyNumberFormat="1" applyFont="1" applyBorder="1" applyAlignment="1">
      <alignment horizontal="center" vertical="center" wrapText="1"/>
    </xf>
    <xf numFmtId="9" fontId="33" fillId="0" borderId="43" xfId="0" applyNumberFormat="1" applyFont="1" applyBorder="1" applyAlignment="1">
      <alignment horizontal="center" vertical="center" wrapText="1"/>
    </xf>
    <xf numFmtId="0" fontId="33" fillId="0" borderId="53" xfId="0" applyFont="1" applyBorder="1" applyAlignment="1">
      <alignment vertical="center" wrapText="1"/>
    </xf>
    <xf numFmtId="0" fontId="33" fillId="0" borderId="54" xfId="0" applyFont="1" applyBorder="1" applyAlignment="1">
      <alignment vertical="center" wrapText="1"/>
    </xf>
    <xf numFmtId="0" fontId="33" fillId="0" borderId="55" xfId="0" applyFont="1" applyBorder="1" applyAlignment="1">
      <alignment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14" fontId="35" fillId="0" borderId="4" xfId="0" applyNumberFormat="1" applyFont="1" applyFill="1" applyBorder="1" applyAlignment="1">
      <alignment horizontal="center" vertical="center" wrapText="1"/>
    </xf>
    <xf numFmtId="14" fontId="35" fillId="0" borderId="5" xfId="0" applyNumberFormat="1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3" fontId="35" fillId="0" borderId="4" xfId="0" applyNumberFormat="1" applyFont="1" applyBorder="1" applyAlignment="1">
      <alignment horizontal="center" vertical="center" wrapText="1"/>
    </xf>
    <xf numFmtId="3" fontId="35" fillId="0" borderId="5" xfId="0" applyNumberFormat="1" applyFont="1" applyBorder="1" applyAlignment="1">
      <alignment horizontal="center" vertical="center" wrapText="1"/>
    </xf>
    <xf numFmtId="9" fontId="35" fillId="0" borderId="41" xfId="0" applyNumberFormat="1" applyFont="1" applyBorder="1" applyAlignment="1">
      <alignment horizontal="center" vertical="center" wrapText="1"/>
    </xf>
    <xf numFmtId="9" fontId="35" fillId="0" borderId="43" xfId="0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/>
    </xf>
    <xf numFmtId="0" fontId="17" fillId="4" borderId="57" xfId="0" applyFont="1" applyFill="1" applyBorder="1" applyAlignment="1">
      <alignment horizontal="center" vertical="center" shrinkToFit="1"/>
    </xf>
    <xf numFmtId="179" fontId="17" fillId="4" borderId="1" xfId="0" applyNumberFormat="1" applyFont="1" applyFill="1" applyBorder="1" applyAlignment="1">
      <alignment horizontal="center" vertical="center" shrinkToFit="1"/>
    </xf>
    <xf numFmtId="38" fontId="17" fillId="4" borderId="1" xfId="256" applyNumberFormat="1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41" fontId="17" fillId="4" borderId="1" xfId="257" applyFont="1" applyFill="1" applyBorder="1" applyAlignment="1">
      <alignment horizontal="center" vertical="center" shrinkToFit="1"/>
    </xf>
    <xf numFmtId="0" fontId="17" fillId="4" borderId="58" xfId="0" applyFont="1" applyFill="1" applyBorder="1" applyAlignment="1">
      <alignment horizontal="center" vertical="center" shrinkToFit="1"/>
    </xf>
    <xf numFmtId="182" fontId="17" fillId="0" borderId="71" xfId="0" applyNumberFormat="1" applyFont="1" applyFill="1" applyBorder="1" applyAlignment="1">
      <alignment horizontal="center" vertical="center" shrinkToFit="1"/>
    </xf>
    <xf numFmtId="179" fontId="17" fillId="0" borderId="72" xfId="0" applyNumberFormat="1" applyFont="1" applyFill="1" applyBorder="1" applyAlignment="1">
      <alignment horizontal="center" vertical="center" shrinkToFit="1"/>
    </xf>
    <xf numFmtId="0" fontId="17" fillId="0" borderId="72" xfId="0" applyNumberFormat="1" applyFont="1" applyBorder="1" applyAlignment="1">
      <alignment horizontal="center" vertical="center" shrinkToFit="1"/>
    </xf>
    <xf numFmtId="0" fontId="17" fillId="4" borderId="72" xfId="0" applyFont="1" applyFill="1" applyBorder="1" applyAlignment="1">
      <alignment horizontal="center" vertical="center" shrinkToFit="1"/>
    </xf>
    <xf numFmtId="38" fontId="17" fillId="4" borderId="72" xfId="2" applyNumberFormat="1" applyFont="1" applyFill="1" applyBorder="1" applyAlignment="1">
      <alignment horizontal="center" vertical="center" shrinkToFit="1"/>
    </xf>
    <xf numFmtId="41" fontId="17" fillId="4" borderId="72" xfId="1" quotePrefix="1" applyFont="1" applyFill="1" applyBorder="1" applyAlignment="1">
      <alignment horizontal="center" vertical="center" shrinkToFit="1"/>
    </xf>
    <xf numFmtId="177" fontId="17" fillId="4" borderId="72" xfId="1" applyNumberFormat="1" applyFont="1" applyFill="1" applyBorder="1" applyAlignment="1">
      <alignment horizontal="center" vertical="center" shrinkToFit="1"/>
    </xf>
    <xf numFmtId="41" fontId="17" fillId="4" borderId="73" xfId="258" applyFont="1" applyFill="1" applyBorder="1" applyAlignment="1">
      <alignment horizontal="center" vertical="center" shrinkToFit="1"/>
    </xf>
    <xf numFmtId="0" fontId="17" fillId="0" borderId="69" xfId="0" applyNumberFormat="1" applyFont="1" applyBorder="1" applyAlignment="1">
      <alignment horizontal="left" vertical="center" shrinkToFit="1"/>
    </xf>
    <xf numFmtId="0" fontId="17" fillId="0" borderId="1" xfId="0" applyNumberFormat="1" applyFont="1" applyBorder="1" applyAlignment="1">
      <alignment horizontal="left" vertical="center" shrinkToFit="1"/>
    </xf>
  </cellXfs>
  <cellStyles count="259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L7"/>
  <sheetViews>
    <sheetView showGridLines="0" tabSelected="1" zoomScaleNormal="100" workbookViewId="0">
      <selection sqref="A1:L1"/>
    </sheetView>
  </sheetViews>
  <sheetFormatPr defaultRowHeight="13.5" x14ac:dyDescent="0.15"/>
  <cols>
    <col min="1" max="2" width="8.88671875" style="18"/>
    <col min="3" max="3" width="35.21875" style="18" bestFit="1" customWidth="1"/>
    <col min="4" max="4" width="8.88671875" style="18"/>
    <col min="5" max="5" width="30.5546875" style="18" customWidth="1"/>
    <col min="6" max="7" width="8.88671875" style="18"/>
    <col min="8" max="8" width="10.109375" style="18" bestFit="1" customWidth="1"/>
    <col min="9" max="9" width="18.88671875" style="18" bestFit="1" customWidth="1"/>
    <col min="10" max="16384" width="8.88671875" style="18"/>
  </cols>
  <sheetData>
    <row r="1" spans="1:12" ht="36" customHeight="1" x14ac:dyDescent="0.15">
      <c r="A1" s="214" t="s">
        <v>46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ht="25.5" customHeight="1" thickBot="1" x14ac:dyDescent="0.2">
      <c r="A2" s="19" t="s">
        <v>71</v>
      </c>
      <c r="B2" s="20"/>
      <c r="C2" s="21"/>
      <c r="D2" s="22"/>
      <c r="E2" s="22"/>
      <c r="F2" s="22"/>
      <c r="G2" s="22"/>
      <c r="H2" s="22"/>
      <c r="I2" s="22"/>
      <c r="J2" s="22"/>
      <c r="K2" s="22"/>
      <c r="L2" s="23" t="s">
        <v>130</v>
      </c>
    </row>
    <row r="3" spans="1:12" ht="35.25" customHeight="1" thickBot="1" x14ac:dyDescent="0.2">
      <c r="A3" s="24" t="s">
        <v>30</v>
      </c>
      <c r="B3" s="25" t="s">
        <v>31</v>
      </c>
      <c r="C3" s="26" t="s">
        <v>47</v>
      </c>
      <c r="D3" s="27" t="s">
        <v>0</v>
      </c>
      <c r="E3" s="25" t="s">
        <v>48</v>
      </c>
      <c r="F3" s="25" t="s">
        <v>49</v>
      </c>
      <c r="G3" s="25" t="s">
        <v>50</v>
      </c>
      <c r="H3" s="25" t="s">
        <v>131</v>
      </c>
      <c r="I3" s="25" t="s">
        <v>32</v>
      </c>
      <c r="J3" s="25" t="s">
        <v>33</v>
      </c>
      <c r="K3" s="25" t="s">
        <v>34</v>
      </c>
      <c r="L3" s="28" t="s">
        <v>1</v>
      </c>
    </row>
    <row r="4" spans="1:12" s="29" customFormat="1" ht="24" customHeight="1" thickTop="1" x14ac:dyDescent="0.25">
      <c r="A4" s="170" t="s">
        <v>146</v>
      </c>
      <c r="B4" s="171" t="s">
        <v>150</v>
      </c>
      <c r="C4" s="307" t="s">
        <v>252</v>
      </c>
      <c r="D4" s="172" t="s">
        <v>249</v>
      </c>
      <c r="E4" s="173" t="s">
        <v>264</v>
      </c>
      <c r="F4" s="174">
        <v>200</v>
      </c>
      <c r="G4" s="172" t="s">
        <v>253</v>
      </c>
      <c r="H4" s="175">
        <v>2000000</v>
      </c>
      <c r="I4" s="172" t="s">
        <v>147</v>
      </c>
      <c r="J4" s="172" t="s">
        <v>254</v>
      </c>
      <c r="K4" s="172" t="s">
        <v>255</v>
      </c>
      <c r="L4" s="176"/>
    </row>
    <row r="5" spans="1:12" s="29" customFormat="1" ht="24" customHeight="1" x14ac:dyDescent="0.25">
      <c r="A5" s="293" t="s">
        <v>258</v>
      </c>
      <c r="B5" s="294" t="s">
        <v>259</v>
      </c>
      <c r="C5" s="308" t="s">
        <v>260</v>
      </c>
      <c r="D5" s="198" t="s">
        <v>249</v>
      </c>
      <c r="E5" s="295" t="s">
        <v>261</v>
      </c>
      <c r="F5" s="296">
        <v>100</v>
      </c>
      <c r="G5" s="198" t="s">
        <v>253</v>
      </c>
      <c r="H5" s="297">
        <v>1400000</v>
      </c>
      <c r="I5" s="198" t="s">
        <v>71</v>
      </c>
      <c r="J5" s="198" t="s">
        <v>262</v>
      </c>
      <c r="K5" s="198" t="s">
        <v>263</v>
      </c>
      <c r="L5" s="298"/>
    </row>
    <row r="6" spans="1:12" s="29" customFormat="1" ht="24" customHeight="1" x14ac:dyDescent="0.25">
      <c r="A6" s="293" t="s">
        <v>146</v>
      </c>
      <c r="B6" s="294" t="s">
        <v>150</v>
      </c>
      <c r="C6" s="308" t="s">
        <v>270</v>
      </c>
      <c r="D6" s="198" t="s">
        <v>249</v>
      </c>
      <c r="E6" s="295" t="s">
        <v>269</v>
      </c>
      <c r="F6" s="296">
        <v>20</v>
      </c>
      <c r="G6" s="198" t="s">
        <v>266</v>
      </c>
      <c r="H6" s="297">
        <v>7000000</v>
      </c>
      <c r="I6" s="198" t="s">
        <v>71</v>
      </c>
      <c r="J6" s="198" t="s">
        <v>267</v>
      </c>
      <c r="K6" s="198" t="s">
        <v>268</v>
      </c>
      <c r="L6" s="298"/>
    </row>
    <row r="7" spans="1:12" s="29" customFormat="1" ht="24" customHeight="1" thickBot="1" x14ac:dyDescent="0.3">
      <c r="A7" s="177" t="s">
        <v>145</v>
      </c>
      <c r="B7" s="178"/>
      <c r="C7" s="179"/>
      <c r="D7" s="180"/>
      <c r="E7" s="181"/>
      <c r="F7" s="182"/>
      <c r="G7" s="180"/>
      <c r="H7" s="183"/>
      <c r="I7" s="180"/>
      <c r="J7" s="180"/>
      <c r="K7" s="180"/>
      <c r="L7" s="184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2"/>
  <sheetViews>
    <sheetView zoomScale="90" zoomScaleNormal="90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23.33203125" style="2" customWidth="1"/>
    <col min="4" max="4" width="15.5546875" style="2" customWidth="1"/>
    <col min="5" max="6" width="15.5546875" style="1" customWidth="1"/>
  </cols>
  <sheetData>
    <row r="1" spans="1:11" ht="49.5" customHeight="1" x14ac:dyDescent="0.15">
      <c r="A1" s="215" t="s">
        <v>11</v>
      </c>
      <c r="B1" s="215"/>
      <c r="C1" s="215"/>
      <c r="D1" s="215"/>
      <c r="E1" s="215"/>
      <c r="F1" s="215"/>
    </row>
    <row r="2" spans="1:11" ht="32.25" thickBot="1" x14ac:dyDescent="0.2">
      <c r="A2" s="46" t="s">
        <v>71</v>
      </c>
      <c r="B2" s="57"/>
      <c r="C2" s="58"/>
      <c r="D2" s="58"/>
      <c r="E2" s="48"/>
      <c r="F2" s="59" t="s">
        <v>137</v>
      </c>
    </row>
    <row r="3" spans="1:11" s="5" customFormat="1" ht="33.75" customHeight="1" x14ac:dyDescent="0.15">
      <c r="A3" s="121" t="s">
        <v>14</v>
      </c>
      <c r="B3" s="279" t="str">
        <f>계약현황공개!C3</f>
        <v>2023. 하반기 대기배출시설 자가측정</v>
      </c>
      <c r="C3" s="280"/>
      <c r="D3" s="280"/>
      <c r="E3" s="280"/>
      <c r="F3" s="281"/>
    </row>
    <row r="4" spans="1:11" s="5" customFormat="1" ht="25.5" customHeight="1" x14ac:dyDescent="0.15">
      <c r="A4" s="259" t="s">
        <v>22</v>
      </c>
      <c r="B4" s="282" t="s">
        <v>15</v>
      </c>
      <c r="C4" s="282" t="s">
        <v>57</v>
      </c>
      <c r="D4" s="122" t="s">
        <v>23</v>
      </c>
      <c r="E4" s="122" t="s">
        <v>16</v>
      </c>
      <c r="F4" s="123" t="s">
        <v>75</v>
      </c>
    </row>
    <row r="5" spans="1:11" s="5" customFormat="1" ht="25.5" customHeight="1" x14ac:dyDescent="0.15">
      <c r="A5" s="260"/>
      <c r="B5" s="283"/>
      <c r="C5" s="283"/>
      <c r="D5" s="122" t="s">
        <v>24</v>
      </c>
      <c r="E5" s="122" t="s">
        <v>17</v>
      </c>
      <c r="F5" s="123" t="s">
        <v>25</v>
      </c>
    </row>
    <row r="6" spans="1:11" s="5" customFormat="1" ht="25.5" customHeight="1" x14ac:dyDescent="0.15">
      <c r="A6" s="260"/>
      <c r="B6" s="284" t="str">
        <f>계약현황공개!C6</f>
        <v>2023.09.12.</v>
      </c>
      <c r="C6" s="286" t="str">
        <f>계약현황공개!E6</f>
        <v>2023.09.18.~2023.10.13.</v>
      </c>
      <c r="D6" s="288">
        <f>계약현황공개!C4</f>
        <v>4092000</v>
      </c>
      <c r="E6" s="288">
        <f>계약현황공개!E5</f>
        <v>3960000</v>
      </c>
      <c r="F6" s="290">
        <f>E6/D6</f>
        <v>0.967741935483871</v>
      </c>
    </row>
    <row r="7" spans="1:11" s="5" customFormat="1" ht="25.5" customHeight="1" x14ac:dyDescent="0.15">
      <c r="A7" s="261"/>
      <c r="B7" s="285"/>
      <c r="C7" s="287"/>
      <c r="D7" s="289"/>
      <c r="E7" s="289"/>
      <c r="F7" s="291"/>
      <c r="K7" s="5" t="s">
        <v>129</v>
      </c>
    </row>
    <row r="8" spans="1:11" s="5" customFormat="1" ht="25.5" customHeight="1" x14ac:dyDescent="0.15">
      <c r="A8" s="244" t="s">
        <v>18</v>
      </c>
      <c r="B8" s="153" t="s">
        <v>19</v>
      </c>
      <c r="C8" s="153" t="s">
        <v>28</v>
      </c>
      <c r="D8" s="246" t="s">
        <v>20</v>
      </c>
      <c r="E8" s="247"/>
      <c r="F8" s="248"/>
    </row>
    <row r="9" spans="1:11" s="5" customFormat="1" ht="30" customHeight="1" x14ac:dyDescent="0.15">
      <c r="A9" s="245"/>
      <c r="B9" s="154" t="s">
        <v>202</v>
      </c>
      <c r="C9" s="155" t="s">
        <v>234</v>
      </c>
      <c r="D9" s="249" t="str">
        <f>계약현황공개!E9</f>
        <v>경기도 성남시 중원구 순환로 111(상대원동)</v>
      </c>
      <c r="E9" s="250"/>
      <c r="F9" s="251"/>
    </row>
    <row r="10" spans="1:11" s="5" customFormat="1" ht="30" customHeight="1" x14ac:dyDescent="0.15">
      <c r="A10" s="124" t="s">
        <v>27</v>
      </c>
      <c r="B10" s="252" t="s">
        <v>74</v>
      </c>
      <c r="C10" s="253"/>
      <c r="D10" s="253"/>
      <c r="E10" s="253"/>
      <c r="F10" s="254"/>
    </row>
    <row r="11" spans="1:11" s="5" customFormat="1" ht="30" customHeight="1" x14ac:dyDescent="0.15">
      <c r="A11" s="124" t="s">
        <v>26</v>
      </c>
      <c r="B11" s="255" t="s">
        <v>71</v>
      </c>
      <c r="C11" s="256"/>
      <c r="D11" s="256"/>
      <c r="E11" s="256"/>
      <c r="F11" s="257"/>
    </row>
    <row r="12" spans="1:11" s="5" customFormat="1" ht="25.5" customHeight="1" thickBot="1" x14ac:dyDescent="0.2">
      <c r="A12" s="125" t="s">
        <v>21</v>
      </c>
      <c r="B12" s="241"/>
      <c r="C12" s="242"/>
      <c r="D12" s="242"/>
      <c r="E12" s="242"/>
      <c r="F12" s="243"/>
    </row>
    <row r="13" spans="1:11" s="5" customFormat="1" ht="33.75" customHeight="1" x14ac:dyDescent="0.15">
      <c r="A13" s="126" t="s">
        <v>14</v>
      </c>
      <c r="B13" s="252" t="str">
        <f>계약현황공개!C10</f>
        <v>주출입구 보도블럭 등 시설물 보수공사</v>
      </c>
      <c r="C13" s="253"/>
      <c r="D13" s="253"/>
      <c r="E13" s="253"/>
      <c r="F13" s="254"/>
    </row>
    <row r="14" spans="1:11" s="5" customFormat="1" ht="25.5" customHeight="1" x14ac:dyDescent="0.15">
      <c r="A14" s="259" t="s">
        <v>22</v>
      </c>
      <c r="B14" s="262" t="s">
        <v>15</v>
      </c>
      <c r="C14" s="262" t="s">
        <v>57</v>
      </c>
      <c r="D14" s="156" t="s">
        <v>23</v>
      </c>
      <c r="E14" s="156" t="s">
        <v>16</v>
      </c>
      <c r="F14" s="157" t="s">
        <v>75</v>
      </c>
    </row>
    <row r="15" spans="1:11" s="5" customFormat="1" ht="25.5" customHeight="1" x14ac:dyDescent="0.15">
      <c r="A15" s="260"/>
      <c r="B15" s="263"/>
      <c r="C15" s="263"/>
      <c r="D15" s="156" t="s">
        <v>24</v>
      </c>
      <c r="E15" s="156" t="s">
        <v>17</v>
      </c>
      <c r="F15" s="157" t="s">
        <v>25</v>
      </c>
    </row>
    <row r="16" spans="1:11" s="5" customFormat="1" ht="25.5" customHeight="1" x14ac:dyDescent="0.15">
      <c r="A16" s="260"/>
      <c r="B16" s="264" t="str">
        <f>계약현황공개!C13</f>
        <v>2023.09.19.</v>
      </c>
      <c r="C16" s="278" t="str">
        <f>계약현황공개!E13</f>
        <v>2023.09.19.~2023.10.13.</v>
      </c>
      <c r="D16" s="268">
        <f>계약현황공개!C11</f>
        <v>13500000</v>
      </c>
      <c r="E16" s="268">
        <f>계약현황공개!E12</f>
        <v>12600000</v>
      </c>
      <c r="F16" s="270">
        <f>E16/D16</f>
        <v>0.93333333333333335</v>
      </c>
    </row>
    <row r="17" spans="1:6" s="5" customFormat="1" ht="25.5" customHeight="1" x14ac:dyDescent="0.15">
      <c r="A17" s="261"/>
      <c r="B17" s="265"/>
      <c r="C17" s="267"/>
      <c r="D17" s="269"/>
      <c r="E17" s="269"/>
      <c r="F17" s="271"/>
    </row>
    <row r="18" spans="1:6" s="5" customFormat="1" ht="25.5" customHeight="1" x14ac:dyDescent="0.15">
      <c r="A18" s="244" t="s">
        <v>18</v>
      </c>
      <c r="B18" s="153" t="s">
        <v>19</v>
      </c>
      <c r="C18" s="153" t="s">
        <v>28</v>
      </c>
      <c r="D18" s="246" t="s">
        <v>20</v>
      </c>
      <c r="E18" s="247"/>
      <c r="F18" s="248"/>
    </row>
    <row r="19" spans="1:6" s="5" customFormat="1" ht="30" customHeight="1" x14ac:dyDescent="0.15">
      <c r="A19" s="245"/>
      <c r="B19" s="154" t="s">
        <v>206</v>
      </c>
      <c r="C19" s="155" t="s">
        <v>235</v>
      </c>
      <c r="D19" s="249" t="str">
        <f>계약현황공개!E16</f>
        <v>경기도 성남시 중원구 산성대로 344-1, 3층(중앙동, 주원빌딩 3층)</v>
      </c>
      <c r="E19" s="250"/>
      <c r="F19" s="251"/>
    </row>
    <row r="20" spans="1:6" s="5" customFormat="1" ht="30" customHeight="1" x14ac:dyDescent="0.15">
      <c r="A20" s="124" t="s">
        <v>27</v>
      </c>
      <c r="B20" s="252" t="s">
        <v>74</v>
      </c>
      <c r="C20" s="253"/>
      <c r="D20" s="253"/>
      <c r="E20" s="253"/>
      <c r="F20" s="254"/>
    </row>
    <row r="21" spans="1:6" s="5" customFormat="1" ht="30" customHeight="1" x14ac:dyDescent="0.15">
      <c r="A21" s="124" t="s">
        <v>26</v>
      </c>
      <c r="B21" s="255" t="s">
        <v>71</v>
      </c>
      <c r="C21" s="256"/>
      <c r="D21" s="256"/>
      <c r="E21" s="256"/>
      <c r="F21" s="257"/>
    </row>
    <row r="22" spans="1:6" s="5" customFormat="1" ht="25.5" customHeight="1" thickBot="1" x14ac:dyDescent="0.2">
      <c r="A22" s="127" t="s">
        <v>21</v>
      </c>
      <c r="B22" s="272"/>
      <c r="C22" s="273"/>
      <c r="D22" s="273"/>
      <c r="E22" s="273"/>
      <c r="F22" s="274"/>
    </row>
    <row r="23" spans="1:6" s="5" customFormat="1" ht="33.75" customHeight="1" x14ac:dyDescent="0.15">
      <c r="A23" s="121" t="s">
        <v>14</v>
      </c>
      <c r="B23" s="275" t="str">
        <f>계약현황공개!C17</f>
        <v>2023. 경기미래직업교육박람회 행사물품 렌탈</v>
      </c>
      <c r="C23" s="276"/>
      <c r="D23" s="276"/>
      <c r="E23" s="276"/>
      <c r="F23" s="277"/>
    </row>
    <row r="24" spans="1:6" s="5" customFormat="1" ht="25.5" customHeight="1" x14ac:dyDescent="0.15">
      <c r="A24" s="259" t="s">
        <v>22</v>
      </c>
      <c r="B24" s="262" t="s">
        <v>15</v>
      </c>
      <c r="C24" s="262" t="s">
        <v>57</v>
      </c>
      <c r="D24" s="156" t="s">
        <v>23</v>
      </c>
      <c r="E24" s="156" t="s">
        <v>16</v>
      </c>
      <c r="F24" s="157" t="s">
        <v>75</v>
      </c>
    </row>
    <row r="25" spans="1:6" s="5" customFormat="1" ht="25.5" customHeight="1" x14ac:dyDescent="0.15">
      <c r="A25" s="260"/>
      <c r="B25" s="263"/>
      <c r="C25" s="263"/>
      <c r="D25" s="156" t="s">
        <v>24</v>
      </c>
      <c r="E25" s="156" t="s">
        <v>17</v>
      </c>
      <c r="F25" s="157" t="s">
        <v>25</v>
      </c>
    </row>
    <row r="26" spans="1:6" s="5" customFormat="1" ht="25.5" customHeight="1" x14ac:dyDescent="0.15">
      <c r="A26" s="260"/>
      <c r="B26" s="264" t="str">
        <f>계약현황공개!C20</f>
        <v>2023.09.21.</v>
      </c>
      <c r="C26" s="278" t="str">
        <f>계약현황공개!E20</f>
        <v>2023.10.12.</v>
      </c>
      <c r="D26" s="268">
        <f>계약현황공개!C18</f>
        <v>11104500</v>
      </c>
      <c r="E26" s="268">
        <f>계약현황공개!E19</f>
        <v>10626000</v>
      </c>
      <c r="F26" s="270">
        <f>E26/D26</f>
        <v>0.95690936106983659</v>
      </c>
    </row>
    <row r="27" spans="1:6" s="5" customFormat="1" ht="25.5" customHeight="1" x14ac:dyDescent="0.15">
      <c r="A27" s="261"/>
      <c r="B27" s="265"/>
      <c r="C27" s="267"/>
      <c r="D27" s="269"/>
      <c r="E27" s="269"/>
      <c r="F27" s="271"/>
    </row>
    <row r="28" spans="1:6" s="5" customFormat="1" ht="25.5" customHeight="1" x14ac:dyDescent="0.15">
      <c r="A28" s="244" t="s">
        <v>18</v>
      </c>
      <c r="B28" s="153" t="s">
        <v>19</v>
      </c>
      <c r="C28" s="153" t="s">
        <v>28</v>
      </c>
      <c r="D28" s="246" t="s">
        <v>20</v>
      </c>
      <c r="E28" s="247"/>
      <c r="F28" s="248"/>
    </row>
    <row r="29" spans="1:6" s="5" customFormat="1" ht="30" customHeight="1" x14ac:dyDescent="0.15">
      <c r="A29" s="245"/>
      <c r="B29" s="154" t="s">
        <v>142</v>
      </c>
      <c r="C29" s="155" t="s">
        <v>144</v>
      </c>
      <c r="D29" s="249" t="str">
        <f>계약현황공개!E23</f>
        <v>경기도 성남시 중원구 사기막골로 164, A동 9층 905호(상대원동, 델리스빌딩)</v>
      </c>
      <c r="E29" s="250"/>
      <c r="F29" s="251"/>
    </row>
    <row r="30" spans="1:6" s="5" customFormat="1" ht="30" customHeight="1" x14ac:dyDescent="0.15">
      <c r="A30" s="124" t="s">
        <v>27</v>
      </c>
      <c r="B30" s="252" t="s">
        <v>74</v>
      </c>
      <c r="C30" s="253"/>
      <c r="D30" s="253"/>
      <c r="E30" s="253"/>
      <c r="F30" s="254"/>
    </row>
    <row r="31" spans="1:6" s="5" customFormat="1" ht="30" customHeight="1" x14ac:dyDescent="0.15">
      <c r="A31" s="124" t="s">
        <v>26</v>
      </c>
      <c r="B31" s="255" t="s">
        <v>236</v>
      </c>
      <c r="C31" s="256"/>
      <c r="D31" s="256"/>
      <c r="E31" s="256"/>
      <c r="F31" s="257"/>
    </row>
    <row r="32" spans="1:6" s="5" customFormat="1" ht="25.5" customHeight="1" thickBot="1" x14ac:dyDescent="0.2">
      <c r="A32" s="125" t="s">
        <v>21</v>
      </c>
      <c r="B32" s="241"/>
      <c r="C32" s="242"/>
      <c r="D32" s="242"/>
      <c r="E32" s="242"/>
      <c r="F32" s="243"/>
    </row>
    <row r="33" spans="1:6" s="5" customFormat="1" ht="33.75" customHeight="1" x14ac:dyDescent="0.15">
      <c r="A33" s="126" t="s">
        <v>14</v>
      </c>
      <c r="B33" s="258" t="str">
        <f>계약현황공개!C24</f>
        <v>공연장 무대시설 보수</v>
      </c>
      <c r="C33" s="253"/>
      <c r="D33" s="253"/>
      <c r="E33" s="253"/>
      <c r="F33" s="254"/>
    </row>
    <row r="34" spans="1:6" s="5" customFormat="1" ht="25.5" customHeight="1" x14ac:dyDescent="0.15">
      <c r="A34" s="259" t="s">
        <v>22</v>
      </c>
      <c r="B34" s="262" t="s">
        <v>15</v>
      </c>
      <c r="C34" s="262" t="s">
        <v>57</v>
      </c>
      <c r="D34" s="156" t="s">
        <v>23</v>
      </c>
      <c r="E34" s="156" t="s">
        <v>16</v>
      </c>
      <c r="F34" s="157" t="s">
        <v>75</v>
      </c>
    </row>
    <row r="35" spans="1:6" s="5" customFormat="1" ht="25.5" customHeight="1" x14ac:dyDescent="0.15">
      <c r="A35" s="260"/>
      <c r="B35" s="263"/>
      <c r="C35" s="263"/>
      <c r="D35" s="156" t="s">
        <v>24</v>
      </c>
      <c r="E35" s="156" t="s">
        <v>17</v>
      </c>
      <c r="F35" s="157" t="s">
        <v>25</v>
      </c>
    </row>
    <row r="36" spans="1:6" s="5" customFormat="1" ht="25.5" customHeight="1" x14ac:dyDescent="0.15">
      <c r="A36" s="260"/>
      <c r="B36" s="264" t="str">
        <f>계약현황공개!C27</f>
        <v>2023.09.22.</v>
      </c>
      <c r="C36" s="266" t="str">
        <f>계약현황공개!E27</f>
        <v>2023.09.22.~2023.09.27.</v>
      </c>
      <c r="D36" s="268">
        <f>계약현황공개!C25</f>
        <v>2260000</v>
      </c>
      <c r="E36" s="268">
        <f>계약현황공개!E26</f>
        <v>2040000</v>
      </c>
      <c r="F36" s="270">
        <f>E36/D36</f>
        <v>0.90265486725663713</v>
      </c>
    </row>
    <row r="37" spans="1:6" s="5" customFormat="1" ht="25.5" customHeight="1" x14ac:dyDescent="0.15">
      <c r="A37" s="261"/>
      <c r="B37" s="265"/>
      <c r="C37" s="267"/>
      <c r="D37" s="269"/>
      <c r="E37" s="269"/>
      <c r="F37" s="271"/>
    </row>
    <row r="38" spans="1:6" s="5" customFormat="1" ht="25.5" customHeight="1" x14ac:dyDescent="0.15">
      <c r="A38" s="244" t="s">
        <v>18</v>
      </c>
      <c r="B38" s="153" t="s">
        <v>19</v>
      </c>
      <c r="C38" s="153" t="s">
        <v>28</v>
      </c>
      <c r="D38" s="246" t="s">
        <v>20</v>
      </c>
      <c r="E38" s="247"/>
      <c r="F38" s="248"/>
    </row>
    <row r="39" spans="1:6" s="5" customFormat="1" ht="30" customHeight="1" x14ac:dyDescent="0.15">
      <c r="A39" s="245"/>
      <c r="B39" s="155" t="s">
        <v>213</v>
      </c>
      <c r="C39" s="155" t="s">
        <v>237</v>
      </c>
      <c r="D39" s="249" t="str">
        <f>계약현황공개!E30</f>
        <v>경기도 성남시 중원구 산성대로382번길 21-1(금광동)</v>
      </c>
      <c r="E39" s="250"/>
      <c r="F39" s="251"/>
    </row>
    <row r="40" spans="1:6" s="5" customFormat="1" ht="30" customHeight="1" x14ac:dyDescent="0.15">
      <c r="A40" s="124" t="s">
        <v>27</v>
      </c>
      <c r="B40" s="252" t="s">
        <v>74</v>
      </c>
      <c r="C40" s="253"/>
      <c r="D40" s="253"/>
      <c r="E40" s="253"/>
      <c r="F40" s="254"/>
    </row>
    <row r="41" spans="1:6" s="5" customFormat="1" ht="30" customHeight="1" x14ac:dyDescent="0.15">
      <c r="A41" s="124" t="s">
        <v>26</v>
      </c>
      <c r="B41" s="255" t="s">
        <v>71</v>
      </c>
      <c r="C41" s="256"/>
      <c r="D41" s="256"/>
      <c r="E41" s="256"/>
      <c r="F41" s="257"/>
    </row>
    <row r="42" spans="1:6" s="5" customFormat="1" ht="25.5" customHeight="1" thickBot="1" x14ac:dyDescent="0.2">
      <c r="A42" s="125" t="s">
        <v>21</v>
      </c>
      <c r="B42" s="241"/>
      <c r="C42" s="242"/>
      <c r="D42" s="242"/>
      <c r="E42" s="242"/>
      <c r="F42" s="243"/>
    </row>
    <row r="43" spans="1:6" s="5" customFormat="1" ht="33.75" customHeight="1" x14ac:dyDescent="0.15">
      <c r="A43" s="126" t="s">
        <v>14</v>
      </c>
      <c r="B43" s="258" t="s">
        <v>216</v>
      </c>
      <c r="C43" s="253"/>
      <c r="D43" s="253"/>
      <c r="E43" s="253"/>
      <c r="F43" s="254"/>
    </row>
    <row r="44" spans="1:6" s="5" customFormat="1" ht="25.5" customHeight="1" x14ac:dyDescent="0.15">
      <c r="A44" s="259" t="s">
        <v>22</v>
      </c>
      <c r="B44" s="262" t="s">
        <v>15</v>
      </c>
      <c r="C44" s="262" t="s">
        <v>57</v>
      </c>
      <c r="D44" s="156" t="s">
        <v>23</v>
      </c>
      <c r="E44" s="156" t="s">
        <v>16</v>
      </c>
      <c r="F44" s="157" t="s">
        <v>75</v>
      </c>
    </row>
    <row r="45" spans="1:6" s="5" customFormat="1" ht="25.5" customHeight="1" x14ac:dyDescent="0.15">
      <c r="A45" s="260"/>
      <c r="B45" s="263"/>
      <c r="C45" s="263"/>
      <c r="D45" s="156" t="s">
        <v>24</v>
      </c>
      <c r="E45" s="156" t="s">
        <v>17</v>
      </c>
      <c r="F45" s="157" t="s">
        <v>25</v>
      </c>
    </row>
    <row r="46" spans="1:6" s="5" customFormat="1" ht="25.5" customHeight="1" x14ac:dyDescent="0.15">
      <c r="A46" s="260"/>
      <c r="B46" s="264" t="str">
        <f>계약현황공개!C34</f>
        <v>2023.09.22.</v>
      </c>
      <c r="C46" s="266" t="s">
        <v>229</v>
      </c>
      <c r="D46" s="268">
        <v>1530000</v>
      </c>
      <c r="E46" s="268">
        <v>1474000</v>
      </c>
      <c r="F46" s="270">
        <f>E46/D46</f>
        <v>0.96339869281045754</v>
      </c>
    </row>
    <row r="47" spans="1:6" s="5" customFormat="1" ht="25.5" customHeight="1" x14ac:dyDescent="0.15">
      <c r="A47" s="261"/>
      <c r="B47" s="265"/>
      <c r="C47" s="267"/>
      <c r="D47" s="269"/>
      <c r="E47" s="269"/>
      <c r="F47" s="271"/>
    </row>
    <row r="48" spans="1:6" s="5" customFormat="1" ht="25.5" customHeight="1" x14ac:dyDescent="0.15">
      <c r="A48" s="244" t="s">
        <v>18</v>
      </c>
      <c r="B48" s="153" t="s">
        <v>19</v>
      </c>
      <c r="C48" s="153" t="s">
        <v>28</v>
      </c>
      <c r="D48" s="246" t="s">
        <v>20</v>
      </c>
      <c r="E48" s="247"/>
      <c r="F48" s="248"/>
    </row>
    <row r="49" spans="1:6" s="5" customFormat="1" ht="30" customHeight="1" x14ac:dyDescent="0.15">
      <c r="A49" s="245"/>
      <c r="B49" s="155" t="s">
        <v>218</v>
      </c>
      <c r="C49" s="155" t="s">
        <v>238</v>
      </c>
      <c r="D49" s="249" t="s">
        <v>219</v>
      </c>
      <c r="E49" s="250"/>
      <c r="F49" s="251"/>
    </row>
    <row r="50" spans="1:6" s="5" customFormat="1" ht="30" customHeight="1" x14ac:dyDescent="0.15">
      <c r="A50" s="124" t="s">
        <v>27</v>
      </c>
      <c r="B50" s="252" t="s">
        <v>74</v>
      </c>
      <c r="C50" s="253"/>
      <c r="D50" s="253"/>
      <c r="E50" s="253"/>
      <c r="F50" s="254"/>
    </row>
    <row r="51" spans="1:6" s="5" customFormat="1" ht="30" customHeight="1" x14ac:dyDescent="0.15">
      <c r="A51" s="124" t="s">
        <v>26</v>
      </c>
      <c r="B51" s="255" t="s">
        <v>71</v>
      </c>
      <c r="C51" s="256"/>
      <c r="D51" s="256"/>
      <c r="E51" s="256"/>
      <c r="F51" s="257"/>
    </row>
    <row r="52" spans="1:6" s="5" customFormat="1" ht="25.5" customHeight="1" thickBot="1" x14ac:dyDescent="0.2">
      <c r="A52" s="125" t="s">
        <v>21</v>
      </c>
      <c r="B52" s="241"/>
      <c r="C52" s="242"/>
      <c r="D52" s="242"/>
      <c r="E52" s="242"/>
      <c r="F52" s="243"/>
    </row>
    <row r="53" spans="1:6" s="5" customFormat="1" ht="33.75" customHeight="1" x14ac:dyDescent="0.15">
      <c r="A53" s="136" t="s">
        <v>14</v>
      </c>
      <c r="B53" s="258" t="s">
        <v>241</v>
      </c>
      <c r="C53" s="253"/>
      <c r="D53" s="253"/>
      <c r="E53" s="253"/>
      <c r="F53" s="254"/>
    </row>
    <row r="54" spans="1:6" s="5" customFormat="1" ht="25.5" customHeight="1" x14ac:dyDescent="0.15">
      <c r="A54" s="259" t="s">
        <v>22</v>
      </c>
      <c r="B54" s="262" t="s">
        <v>15</v>
      </c>
      <c r="C54" s="262" t="s">
        <v>57</v>
      </c>
      <c r="D54" s="156" t="s">
        <v>23</v>
      </c>
      <c r="E54" s="156" t="s">
        <v>16</v>
      </c>
      <c r="F54" s="157" t="s">
        <v>75</v>
      </c>
    </row>
    <row r="55" spans="1:6" s="5" customFormat="1" ht="25.5" customHeight="1" x14ac:dyDescent="0.15">
      <c r="A55" s="260"/>
      <c r="B55" s="263"/>
      <c r="C55" s="263"/>
      <c r="D55" s="156" t="s">
        <v>24</v>
      </c>
      <c r="E55" s="156" t="s">
        <v>17</v>
      </c>
      <c r="F55" s="157" t="s">
        <v>25</v>
      </c>
    </row>
    <row r="56" spans="1:6" s="5" customFormat="1" ht="25.5" customHeight="1" x14ac:dyDescent="0.15">
      <c r="A56" s="260"/>
      <c r="B56" s="264" t="str">
        <f>계약현황공개!C41</f>
        <v>2023.09.22.</v>
      </c>
      <c r="C56" s="266" t="s">
        <v>247</v>
      </c>
      <c r="D56" s="268">
        <v>11550000</v>
      </c>
      <c r="E56" s="268">
        <v>11000000</v>
      </c>
      <c r="F56" s="270">
        <f>E56/D56</f>
        <v>0.95238095238095233</v>
      </c>
    </row>
    <row r="57" spans="1:6" s="5" customFormat="1" ht="25.5" customHeight="1" x14ac:dyDescent="0.15">
      <c r="A57" s="261"/>
      <c r="B57" s="265"/>
      <c r="C57" s="267"/>
      <c r="D57" s="269"/>
      <c r="E57" s="269"/>
      <c r="F57" s="271"/>
    </row>
    <row r="58" spans="1:6" s="5" customFormat="1" ht="25.5" customHeight="1" x14ac:dyDescent="0.15">
      <c r="A58" s="244" t="s">
        <v>18</v>
      </c>
      <c r="B58" s="153" t="s">
        <v>19</v>
      </c>
      <c r="C58" s="153" t="s">
        <v>28</v>
      </c>
      <c r="D58" s="246" t="s">
        <v>20</v>
      </c>
      <c r="E58" s="247"/>
      <c r="F58" s="248"/>
    </row>
    <row r="59" spans="1:6" s="5" customFormat="1" ht="30" customHeight="1" x14ac:dyDescent="0.15">
      <c r="A59" s="245"/>
      <c r="B59" s="155" t="s">
        <v>221</v>
      </c>
      <c r="C59" s="155" t="s">
        <v>239</v>
      </c>
      <c r="D59" s="249" t="s">
        <v>222</v>
      </c>
      <c r="E59" s="250"/>
      <c r="F59" s="251"/>
    </row>
    <row r="60" spans="1:6" s="5" customFormat="1" ht="30" customHeight="1" x14ac:dyDescent="0.15">
      <c r="A60" s="124" t="s">
        <v>27</v>
      </c>
      <c r="B60" s="252" t="s">
        <v>74</v>
      </c>
      <c r="C60" s="253"/>
      <c r="D60" s="253"/>
      <c r="E60" s="253"/>
      <c r="F60" s="254"/>
    </row>
    <row r="61" spans="1:6" s="5" customFormat="1" ht="30" customHeight="1" x14ac:dyDescent="0.15">
      <c r="A61" s="124" t="s">
        <v>26</v>
      </c>
      <c r="B61" s="255" t="s">
        <v>236</v>
      </c>
      <c r="C61" s="256"/>
      <c r="D61" s="256"/>
      <c r="E61" s="256"/>
      <c r="F61" s="257"/>
    </row>
    <row r="62" spans="1:6" s="5" customFormat="1" ht="25.5" customHeight="1" thickBot="1" x14ac:dyDescent="0.2">
      <c r="A62" s="125" t="s">
        <v>21</v>
      </c>
      <c r="B62" s="241"/>
      <c r="C62" s="242"/>
      <c r="D62" s="242"/>
      <c r="E62" s="242"/>
      <c r="F62" s="243"/>
    </row>
    <row r="63" spans="1:6" s="5" customFormat="1" ht="33.75" customHeight="1" x14ac:dyDescent="0.15">
      <c r="A63" s="149" t="s">
        <v>14</v>
      </c>
      <c r="B63" s="258" t="s">
        <v>240</v>
      </c>
      <c r="C63" s="253"/>
      <c r="D63" s="253"/>
      <c r="E63" s="253"/>
      <c r="F63" s="254"/>
    </row>
    <row r="64" spans="1:6" s="5" customFormat="1" ht="25.5" customHeight="1" x14ac:dyDescent="0.15">
      <c r="A64" s="259" t="s">
        <v>22</v>
      </c>
      <c r="B64" s="262" t="s">
        <v>15</v>
      </c>
      <c r="C64" s="262" t="s">
        <v>57</v>
      </c>
      <c r="D64" s="156" t="s">
        <v>23</v>
      </c>
      <c r="E64" s="156" t="s">
        <v>16</v>
      </c>
      <c r="F64" s="157" t="s">
        <v>75</v>
      </c>
    </row>
    <row r="65" spans="1:6" s="5" customFormat="1" ht="25.5" customHeight="1" x14ac:dyDescent="0.15">
      <c r="A65" s="260"/>
      <c r="B65" s="263"/>
      <c r="C65" s="263"/>
      <c r="D65" s="156" t="s">
        <v>24</v>
      </c>
      <c r="E65" s="156" t="s">
        <v>17</v>
      </c>
      <c r="F65" s="157" t="s">
        <v>25</v>
      </c>
    </row>
    <row r="66" spans="1:6" s="5" customFormat="1" ht="25.5" customHeight="1" x14ac:dyDescent="0.15">
      <c r="A66" s="260"/>
      <c r="B66" s="264" t="s">
        <v>224</v>
      </c>
      <c r="C66" s="266" t="s">
        <v>233</v>
      </c>
      <c r="D66" s="268">
        <v>4000000</v>
      </c>
      <c r="E66" s="268">
        <v>3916000</v>
      </c>
      <c r="F66" s="270">
        <f>E66/D66</f>
        <v>0.97899999999999998</v>
      </c>
    </row>
    <row r="67" spans="1:6" s="5" customFormat="1" ht="25.5" customHeight="1" x14ac:dyDescent="0.15">
      <c r="A67" s="261"/>
      <c r="B67" s="265"/>
      <c r="C67" s="267"/>
      <c r="D67" s="269"/>
      <c r="E67" s="269"/>
      <c r="F67" s="271"/>
    </row>
    <row r="68" spans="1:6" s="5" customFormat="1" ht="25.5" customHeight="1" x14ac:dyDescent="0.15">
      <c r="A68" s="244" t="s">
        <v>18</v>
      </c>
      <c r="B68" s="153" t="s">
        <v>19</v>
      </c>
      <c r="C68" s="153" t="s">
        <v>28</v>
      </c>
      <c r="D68" s="246" t="s">
        <v>20</v>
      </c>
      <c r="E68" s="247"/>
      <c r="F68" s="248"/>
    </row>
    <row r="69" spans="1:6" s="5" customFormat="1" ht="30" customHeight="1" x14ac:dyDescent="0.15">
      <c r="A69" s="245"/>
      <c r="B69" s="154" t="s">
        <v>225</v>
      </c>
      <c r="C69" s="155" t="s">
        <v>242</v>
      </c>
      <c r="D69" s="249" t="s">
        <v>226</v>
      </c>
      <c r="E69" s="250"/>
      <c r="F69" s="251"/>
    </row>
    <row r="70" spans="1:6" s="5" customFormat="1" ht="30" customHeight="1" x14ac:dyDescent="0.15">
      <c r="A70" s="124" t="s">
        <v>27</v>
      </c>
      <c r="B70" s="252" t="s">
        <v>74</v>
      </c>
      <c r="C70" s="253"/>
      <c r="D70" s="253"/>
      <c r="E70" s="253"/>
      <c r="F70" s="254"/>
    </row>
    <row r="71" spans="1:6" s="5" customFormat="1" ht="30" customHeight="1" x14ac:dyDescent="0.15">
      <c r="A71" s="124" t="s">
        <v>26</v>
      </c>
      <c r="B71" s="255" t="s">
        <v>236</v>
      </c>
      <c r="C71" s="256"/>
      <c r="D71" s="256"/>
      <c r="E71" s="256"/>
      <c r="F71" s="257"/>
    </row>
    <row r="72" spans="1:6" s="5" customFormat="1" ht="25.5" customHeight="1" thickBot="1" x14ac:dyDescent="0.2">
      <c r="A72" s="125" t="s">
        <v>21</v>
      </c>
      <c r="B72" s="241"/>
      <c r="C72" s="242"/>
      <c r="D72" s="242"/>
      <c r="E72" s="242"/>
      <c r="F72" s="243"/>
    </row>
    <row r="73" spans="1:6" s="5" customFormat="1" ht="33.75" customHeight="1" x14ac:dyDescent="0.15">
      <c r="A73" s="149" t="s">
        <v>14</v>
      </c>
      <c r="B73" s="258" t="s">
        <v>243</v>
      </c>
      <c r="C73" s="253"/>
      <c r="D73" s="253"/>
      <c r="E73" s="253"/>
      <c r="F73" s="254"/>
    </row>
    <row r="74" spans="1:6" s="5" customFormat="1" ht="25.5" customHeight="1" x14ac:dyDescent="0.15">
      <c r="A74" s="259" t="s">
        <v>22</v>
      </c>
      <c r="B74" s="262" t="s">
        <v>15</v>
      </c>
      <c r="C74" s="262" t="s">
        <v>57</v>
      </c>
      <c r="D74" s="156" t="s">
        <v>23</v>
      </c>
      <c r="E74" s="156" t="s">
        <v>16</v>
      </c>
      <c r="F74" s="157" t="s">
        <v>75</v>
      </c>
    </row>
    <row r="75" spans="1:6" s="5" customFormat="1" ht="25.5" customHeight="1" x14ac:dyDescent="0.15">
      <c r="A75" s="260"/>
      <c r="B75" s="263"/>
      <c r="C75" s="263"/>
      <c r="D75" s="156" t="s">
        <v>24</v>
      </c>
      <c r="E75" s="156" t="s">
        <v>17</v>
      </c>
      <c r="F75" s="157" t="s">
        <v>25</v>
      </c>
    </row>
    <row r="76" spans="1:6" s="5" customFormat="1" ht="25.5" customHeight="1" x14ac:dyDescent="0.15">
      <c r="A76" s="260"/>
      <c r="B76" s="264" t="s">
        <v>214</v>
      </c>
      <c r="C76" s="266" t="s">
        <v>231</v>
      </c>
      <c r="D76" s="268">
        <v>16000000</v>
      </c>
      <c r="E76" s="268">
        <v>15000000</v>
      </c>
      <c r="F76" s="270">
        <f>E76/D76</f>
        <v>0.9375</v>
      </c>
    </row>
    <row r="77" spans="1:6" s="5" customFormat="1" ht="25.5" customHeight="1" x14ac:dyDescent="0.15">
      <c r="A77" s="261"/>
      <c r="B77" s="265"/>
      <c r="C77" s="267"/>
      <c r="D77" s="269"/>
      <c r="E77" s="269"/>
      <c r="F77" s="271"/>
    </row>
    <row r="78" spans="1:6" s="5" customFormat="1" ht="25.5" customHeight="1" x14ac:dyDescent="0.15">
      <c r="A78" s="244" t="s">
        <v>18</v>
      </c>
      <c r="B78" s="153" t="s">
        <v>19</v>
      </c>
      <c r="C78" s="153" t="s">
        <v>28</v>
      </c>
      <c r="D78" s="246" t="s">
        <v>20</v>
      </c>
      <c r="E78" s="247"/>
      <c r="F78" s="248"/>
    </row>
    <row r="79" spans="1:6" s="5" customFormat="1" ht="30" customHeight="1" x14ac:dyDescent="0.15">
      <c r="A79" s="245"/>
      <c r="B79" s="154" t="s">
        <v>244</v>
      </c>
      <c r="C79" s="155" t="s">
        <v>246</v>
      </c>
      <c r="D79" s="249" t="s">
        <v>245</v>
      </c>
      <c r="E79" s="250"/>
      <c r="F79" s="251"/>
    </row>
    <row r="80" spans="1:6" s="5" customFormat="1" ht="30" customHeight="1" x14ac:dyDescent="0.15">
      <c r="A80" s="124" t="s">
        <v>27</v>
      </c>
      <c r="B80" s="252" t="s">
        <v>74</v>
      </c>
      <c r="C80" s="253"/>
      <c r="D80" s="253"/>
      <c r="E80" s="253"/>
      <c r="F80" s="254"/>
    </row>
    <row r="81" spans="1:6" s="5" customFormat="1" ht="30" customHeight="1" x14ac:dyDescent="0.15">
      <c r="A81" s="124" t="s">
        <v>26</v>
      </c>
      <c r="B81" s="255" t="s">
        <v>236</v>
      </c>
      <c r="C81" s="256"/>
      <c r="D81" s="256"/>
      <c r="E81" s="256"/>
      <c r="F81" s="257"/>
    </row>
    <row r="82" spans="1:6" s="5" customFormat="1" ht="25.5" customHeight="1" thickBot="1" x14ac:dyDescent="0.2">
      <c r="A82" s="125" t="s">
        <v>21</v>
      </c>
      <c r="B82" s="241"/>
      <c r="C82" s="242"/>
      <c r="D82" s="242"/>
      <c r="E82" s="242"/>
      <c r="F82" s="243"/>
    </row>
  </sheetData>
  <mergeCells count="121"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A1:L6"/>
  <sheetViews>
    <sheetView showGridLines="0" zoomScaleNormal="100" workbookViewId="0">
      <pane ySplit="3" topLeftCell="A4" activePane="bottomLeft" state="frozen"/>
      <selection activeCell="A3" sqref="A3:A4"/>
      <selection pane="bottomLeft" activeCell="D1" sqref="D1"/>
    </sheetView>
  </sheetViews>
  <sheetFormatPr defaultRowHeight="24" customHeight="1" x14ac:dyDescent="0.15"/>
  <cols>
    <col min="1" max="1" width="8.6640625" style="42" customWidth="1"/>
    <col min="2" max="2" width="8.77734375" style="42" customWidth="1"/>
    <col min="3" max="3" width="44.21875" style="43" customWidth="1"/>
    <col min="4" max="4" width="10.88671875" style="42" customWidth="1"/>
    <col min="5" max="5" width="12.44140625" style="42" customWidth="1"/>
    <col min="6" max="6" width="18.88671875" style="42" customWidth="1"/>
    <col min="7" max="7" width="11.21875" style="42" customWidth="1"/>
    <col min="8" max="9" width="12.44140625" style="42" customWidth="1"/>
    <col min="10" max="16384" width="8.88671875" style="33"/>
  </cols>
  <sheetData>
    <row r="1" spans="1:12" ht="36" customHeight="1" x14ac:dyDescent="0.15">
      <c r="A1" s="16" t="s">
        <v>58</v>
      </c>
      <c r="B1" s="16"/>
      <c r="C1" s="17"/>
      <c r="D1" s="16"/>
      <c r="E1" s="16"/>
      <c r="F1" s="16"/>
      <c r="G1" s="16"/>
      <c r="H1" s="16"/>
      <c r="I1" s="16"/>
      <c r="J1" s="32"/>
      <c r="K1" s="32"/>
      <c r="L1" s="32"/>
    </row>
    <row r="2" spans="1:12" s="29" customFormat="1" ht="25.5" customHeight="1" thickBot="1" x14ac:dyDescent="0.3">
      <c r="A2" s="19" t="s">
        <v>71</v>
      </c>
      <c r="B2" s="20"/>
      <c r="C2" s="21"/>
      <c r="D2" s="22"/>
      <c r="E2" s="22"/>
      <c r="F2" s="22"/>
      <c r="G2" s="22"/>
      <c r="H2" s="22"/>
      <c r="I2" s="23" t="s">
        <v>130</v>
      </c>
      <c r="J2" s="22"/>
      <c r="K2" s="22"/>
      <c r="L2" s="22"/>
    </row>
    <row r="3" spans="1:12" ht="35.25" customHeight="1" thickBot="1" x14ac:dyDescent="0.2">
      <c r="A3" s="76" t="s">
        <v>30</v>
      </c>
      <c r="B3" s="77" t="s">
        <v>31</v>
      </c>
      <c r="C3" s="78" t="s">
        <v>97</v>
      </c>
      <c r="D3" s="78" t="s">
        <v>0</v>
      </c>
      <c r="E3" s="79" t="s">
        <v>132</v>
      </c>
      <c r="F3" s="80" t="s">
        <v>32</v>
      </c>
      <c r="G3" s="80" t="s">
        <v>33</v>
      </c>
      <c r="H3" s="80" t="s">
        <v>34</v>
      </c>
      <c r="I3" s="81" t="s">
        <v>1</v>
      </c>
    </row>
    <row r="4" spans="1:12" s="15" customFormat="1" ht="24" customHeight="1" thickTop="1" x14ac:dyDescent="0.15">
      <c r="A4" s="69">
        <v>2023</v>
      </c>
      <c r="B4" s="70" t="s">
        <v>150</v>
      </c>
      <c r="C4" s="71" t="s">
        <v>248</v>
      </c>
      <c r="D4" s="72" t="s">
        <v>249</v>
      </c>
      <c r="E4" s="73">
        <v>2700000</v>
      </c>
      <c r="F4" s="74" t="s">
        <v>71</v>
      </c>
      <c r="G4" s="30" t="s">
        <v>250</v>
      </c>
      <c r="H4" s="30" t="s">
        <v>251</v>
      </c>
      <c r="I4" s="75"/>
      <c r="J4" s="34"/>
      <c r="K4" s="34"/>
      <c r="L4" s="34"/>
    </row>
    <row r="5" spans="1:12" s="15" customFormat="1" ht="24" customHeight="1" x14ac:dyDescent="0.15">
      <c r="A5" s="162" t="s">
        <v>271</v>
      </c>
      <c r="B5" s="163" t="s">
        <v>272</v>
      </c>
      <c r="C5" s="164" t="s">
        <v>273</v>
      </c>
      <c r="D5" s="165" t="s">
        <v>274</v>
      </c>
      <c r="E5" s="166">
        <v>4000000</v>
      </c>
      <c r="F5" s="167" t="s">
        <v>71</v>
      </c>
      <c r="G5" s="168" t="s">
        <v>267</v>
      </c>
      <c r="H5" s="168" t="s">
        <v>275</v>
      </c>
      <c r="I5" s="169"/>
      <c r="J5" s="34"/>
      <c r="K5" s="34"/>
      <c r="L5" s="34"/>
    </row>
    <row r="6" spans="1:12" s="18" customFormat="1" ht="24" customHeight="1" thickBot="1" x14ac:dyDescent="0.2">
      <c r="A6" s="35" t="s">
        <v>141</v>
      </c>
      <c r="B6" s="36"/>
      <c r="C6" s="37"/>
      <c r="D6" s="38"/>
      <c r="E6" s="39"/>
      <c r="F6" s="31"/>
      <c r="G6" s="40"/>
      <c r="H6" s="31"/>
      <c r="I6" s="41"/>
      <c r="J6" s="33"/>
      <c r="K6" s="33"/>
      <c r="L6" s="33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A1:M5"/>
  <sheetViews>
    <sheetView showGridLines="0" zoomScaleNormal="100" workbookViewId="0">
      <selection activeCell="C1" sqref="C1"/>
    </sheetView>
  </sheetViews>
  <sheetFormatPr defaultRowHeight="24" customHeight="1" x14ac:dyDescent="0.15"/>
  <cols>
    <col min="1" max="1" width="8.6640625" style="42" customWidth="1"/>
    <col min="2" max="2" width="8.77734375" style="42" customWidth="1"/>
    <col min="3" max="3" width="46.6640625" style="43" bestFit="1" customWidth="1"/>
    <col min="4" max="4" width="10.88671875" style="42" customWidth="1"/>
    <col min="5" max="8" width="12.44140625" style="42" customWidth="1"/>
    <col min="9" max="10" width="11.33203125" style="42" customWidth="1"/>
    <col min="11" max="11" width="11.6640625" style="45" customWidth="1"/>
    <col min="12" max="12" width="11.33203125" style="42" bestFit="1" customWidth="1"/>
    <col min="13" max="13" width="8.88671875" style="42"/>
    <col min="14" max="16384" width="8.88671875" style="33"/>
  </cols>
  <sheetData>
    <row r="1" spans="1:13" ht="36" customHeight="1" x14ac:dyDescent="0.15">
      <c r="A1" s="16" t="s">
        <v>61</v>
      </c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  <c r="M1" s="44"/>
    </row>
    <row r="2" spans="1:13" s="29" customFormat="1" ht="25.5" customHeight="1" thickBot="1" x14ac:dyDescent="0.3">
      <c r="A2" s="19" t="s">
        <v>71</v>
      </c>
      <c r="B2" s="20"/>
      <c r="C2" s="21"/>
      <c r="D2" s="22"/>
      <c r="E2" s="22"/>
      <c r="F2" s="22"/>
      <c r="G2" s="22"/>
      <c r="H2" s="22"/>
      <c r="I2" s="22"/>
      <c r="J2" s="22"/>
      <c r="K2" s="22"/>
      <c r="L2" s="22"/>
      <c r="M2" s="23" t="s">
        <v>130</v>
      </c>
    </row>
    <row r="3" spans="1:13" ht="35.25" customHeight="1" thickBot="1" x14ac:dyDescent="0.2">
      <c r="A3" s="76" t="s">
        <v>30</v>
      </c>
      <c r="B3" s="77" t="s">
        <v>31</v>
      </c>
      <c r="C3" s="78" t="s">
        <v>60</v>
      </c>
      <c r="D3" s="80" t="s">
        <v>59</v>
      </c>
      <c r="E3" s="77" t="s">
        <v>0</v>
      </c>
      <c r="F3" s="77" t="s">
        <v>133</v>
      </c>
      <c r="G3" s="77" t="s">
        <v>134</v>
      </c>
      <c r="H3" s="77" t="s">
        <v>135</v>
      </c>
      <c r="I3" s="77" t="s">
        <v>136</v>
      </c>
      <c r="J3" s="80" t="s">
        <v>32</v>
      </c>
      <c r="K3" s="80" t="s">
        <v>33</v>
      </c>
      <c r="L3" s="80" t="s">
        <v>34</v>
      </c>
      <c r="M3" s="81" t="s">
        <v>1</v>
      </c>
    </row>
    <row r="4" spans="1:13" s="135" customFormat="1" ht="24" customHeight="1" thickTop="1" thickBot="1" x14ac:dyDescent="0.3">
      <c r="A4" s="299"/>
      <c r="B4" s="300"/>
      <c r="C4" s="301" t="s">
        <v>276</v>
      </c>
      <c r="D4" s="302"/>
      <c r="E4" s="303"/>
      <c r="F4" s="304"/>
      <c r="G4" s="305"/>
      <c r="H4" s="305"/>
      <c r="I4" s="304"/>
      <c r="J4" s="302" t="s">
        <v>151</v>
      </c>
      <c r="K4" s="302"/>
      <c r="L4" s="302" t="s">
        <v>152</v>
      </c>
      <c r="M4" s="306"/>
    </row>
    <row r="5" spans="1:13" s="135" customFormat="1" ht="24" customHeight="1" x14ac:dyDescent="0.25">
      <c r="A5" s="190"/>
      <c r="B5" s="191"/>
      <c r="C5" s="192"/>
      <c r="D5" s="193"/>
      <c r="E5" s="194"/>
      <c r="F5" s="195"/>
      <c r="G5" s="196"/>
      <c r="H5" s="196"/>
      <c r="I5" s="195"/>
      <c r="J5" s="193"/>
      <c r="K5" s="193"/>
      <c r="L5" s="193"/>
      <c r="M5" s="197"/>
    </row>
  </sheetData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Normal="100" workbookViewId="0">
      <selection sqref="A1:K1"/>
    </sheetView>
  </sheetViews>
  <sheetFormatPr defaultRowHeight="13.5" x14ac:dyDescent="0.15"/>
  <cols>
    <col min="1" max="1" width="8.6640625" style="5" customWidth="1"/>
    <col min="2" max="2" width="8.77734375" style="5" customWidth="1"/>
    <col min="3" max="3" width="29.21875" style="5" customWidth="1"/>
    <col min="4" max="4" width="10.88671875" style="5" customWidth="1"/>
    <col min="5" max="9" width="12.44140625" style="5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5"/>
  </cols>
  <sheetData>
    <row r="1" spans="1:11" ht="31.5" x14ac:dyDescent="0.15">
      <c r="A1" s="215" t="s">
        <v>76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26.25" thickBot="1" x14ac:dyDescent="0.2">
      <c r="A2" s="46" t="s">
        <v>71</v>
      </c>
      <c r="B2" s="10"/>
      <c r="C2" s="11"/>
      <c r="D2" s="9"/>
      <c r="E2" s="9"/>
      <c r="F2" s="12"/>
      <c r="G2" s="12"/>
      <c r="H2" s="12"/>
      <c r="I2" s="12"/>
      <c r="J2" s="216" t="s">
        <v>137</v>
      </c>
      <c r="K2" s="216"/>
    </row>
    <row r="3" spans="1:11" ht="35.25" customHeight="1" thickBot="1" x14ac:dyDescent="0.2">
      <c r="A3" s="91" t="s">
        <v>2</v>
      </c>
      <c r="B3" s="92" t="s">
        <v>3</v>
      </c>
      <c r="C3" s="92" t="s">
        <v>0</v>
      </c>
      <c r="D3" s="92" t="s">
        <v>77</v>
      </c>
      <c r="E3" s="92" t="s">
        <v>78</v>
      </c>
      <c r="F3" s="92" t="s">
        <v>79</v>
      </c>
      <c r="G3" s="92" t="s">
        <v>80</v>
      </c>
      <c r="H3" s="92" t="s">
        <v>81</v>
      </c>
      <c r="I3" s="92" t="s">
        <v>82</v>
      </c>
      <c r="J3" s="92" t="s">
        <v>83</v>
      </c>
      <c r="K3" s="93" t="s">
        <v>1</v>
      </c>
    </row>
    <row r="4" spans="1:11" ht="24" customHeight="1" thickTop="1" thickBot="1" x14ac:dyDescent="0.3">
      <c r="A4" s="82"/>
      <c r="B4" s="83"/>
      <c r="C4" s="84" t="s">
        <v>122</v>
      </c>
      <c r="D4" s="85"/>
      <c r="E4" s="86"/>
      <c r="F4" s="87"/>
      <c r="G4" s="87"/>
      <c r="H4" s="85"/>
      <c r="I4" s="88"/>
      <c r="J4" s="89"/>
      <c r="K4" s="90"/>
    </row>
    <row r="5" spans="1:1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Normal="100" workbookViewId="0">
      <selection sqref="A1:K1"/>
    </sheetView>
  </sheetViews>
  <sheetFormatPr defaultRowHeight="13.5" x14ac:dyDescent="0.15"/>
  <cols>
    <col min="1" max="1" width="8.6640625" style="5" customWidth="1"/>
    <col min="2" max="2" width="8.77734375" style="5" customWidth="1"/>
    <col min="3" max="3" width="29.21875" style="5" customWidth="1"/>
    <col min="4" max="4" width="10.88671875" style="5" customWidth="1"/>
    <col min="5" max="9" width="12.44140625" style="5" customWidth="1"/>
    <col min="10" max="10" width="8.88671875" style="3"/>
    <col min="11" max="11" width="11.6640625" style="4" customWidth="1"/>
    <col min="12" max="12" width="11.33203125" style="3" bestFit="1" customWidth="1"/>
    <col min="13" max="16384" width="8.88671875" style="5"/>
  </cols>
  <sheetData>
    <row r="1" spans="1:12" ht="31.5" x14ac:dyDescent="0.15">
      <c r="A1" s="215" t="s">
        <v>84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2" ht="32.25" thickBot="1" x14ac:dyDescent="0.2">
      <c r="A2" s="46" t="s">
        <v>71</v>
      </c>
      <c r="B2" s="46"/>
      <c r="C2" s="47"/>
      <c r="D2" s="48"/>
      <c r="E2" s="48"/>
      <c r="F2" s="49"/>
      <c r="G2" s="49"/>
      <c r="H2" s="49"/>
      <c r="I2" s="49"/>
      <c r="J2" s="216" t="s">
        <v>137</v>
      </c>
      <c r="K2" s="216"/>
    </row>
    <row r="3" spans="1:12" s="52" customFormat="1" ht="35.25" customHeight="1" thickBot="1" x14ac:dyDescent="0.3">
      <c r="A3" s="91" t="s">
        <v>85</v>
      </c>
      <c r="B3" s="92" t="s">
        <v>86</v>
      </c>
      <c r="C3" s="92" t="s">
        <v>87</v>
      </c>
      <c r="D3" s="92" t="s">
        <v>88</v>
      </c>
      <c r="E3" s="92" t="s">
        <v>89</v>
      </c>
      <c r="F3" s="92" t="s">
        <v>90</v>
      </c>
      <c r="G3" s="92" t="s">
        <v>91</v>
      </c>
      <c r="H3" s="92" t="s">
        <v>92</v>
      </c>
      <c r="I3" s="92" t="s">
        <v>93</v>
      </c>
      <c r="J3" s="92" t="s">
        <v>94</v>
      </c>
      <c r="K3" s="93" t="s">
        <v>95</v>
      </c>
      <c r="L3" s="50"/>
    </row>
    <row r="4" spans="1:12" s="52" customFormat="1" ht="24" customHeight="1" thickTop="1" thickBot="1" x14ac:dyDescent="0.3">
      <c r="A4" s="82"/>
      <c r="B4" s="83"/>
      <c r="C4" s="84" t="s">
        <v>127</v>
      </c>
      <c r="D4" s="85"/>
      <c r="E4" s="86"/>
      <c r="F4" s="87"/>
      <c r="G4" s="87"/>
      <c r="H4" s="85"/>
      <c r="I4" s="94"/>
      <c r="J4" s="94"/>
      <c r="K4" s="95"/>
      <c r="L4" s="5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0"/>
  <sheetViews>
    <sheetView zoomScale="110" zoomScaleNormal="110" workbookViewId="0">
      <selection sqref="A1:I1"/>
    </sheetView>
  </sheetViews>
  <sheetFormatPr defaultRowHeight="13.5" x14ac:dyDescent="0.15"/>
  <cols>
    <col min="1" max="1" width="31.6640625" style="7" customWidth="1"/>
    <col min="2" max="2" width="17.77734375" style="7" bestFit="1" customWidth="1"/>
    <col min="3" max="3" width="12.109375" style="7" customWidth="1"/>
    <col min="4" max="8" width="11.21875" style="7" customWidth="1"/>
    <col min="9" max="9" width="9.6640625" style="7" customWidth="1"/>
    <col min="10" max="16384" width="8.88671875" style="6"/>
  </cols>
  <sheetData>
    <row r="1" spans="1:9" s="53" customFormat="1" ht="31.5" x14ac:dyDescent="0.3">
      <c r="A1" s="217" t="s">
        <v>4</v>
      </c>
      <c r="B1" s="217"/>
      <c r="C1" s="217"/>
      <c r="D1" s="217"/>
      <c r="E1" s="217"/>
      <c r="F1" s="217"/>
      <c r="G1" s="217"/>
      <c r="H1" s="217"/>
      <c r="I1" s="217"/>
    </row>
    <row r="2" spans="1:9" s="53" customFormat="1" ht="32.25" thickBot="1" x14ac:dyDescent="0.35">
      <c r="A2" s="54" t="s">
        <v>71</v>
      </c>
      <c r="B2" s="54"/>
      <c r="C2" s="55"/>
      <c r="D2" s="55"/>
      <c r="E2" s="55"/>
      <c r="F2" s="56"/>
      <c r="G2" s="56"/>
      <c r="H2" s="218" t="s">
        <v>137</v>
      </c>
      <c r="I2" s="218"/>
    </row>
    <row r="3" spans="1:9" ht="35.25" customHeight="1" thickBot="1" x14ac:dyDescent="0.2">
      <c r="A3" s="96" t="s">
        <v>3</v>
      </c>
      <c r="B3" s="97" t="s">
        <v>13</v>
      </c>
      <c r="C3" s="97" t="s">
        <v>5</v>
      </c>
      <c r="D3" s="97" t="s">
        <v>6</v>
      </c>
      <c r="E3" s="97" t="s">
        <v>7</v>
      </c>
      <c r="F3" s="97" t="s">
        <v>8</v>
      </c>
      <c r="G3" s="98" t="s">
        <v>45</v>
      </c>
      <c r="H3" s="97" t="s">
        <v>12</v>
      </c>
      <c r="I3" s="99" t="s">
        <v>9</v>
      </c>
    </row>
    <row r="4" spans="1:9" s="13" customFormat="1" ht="23.25" customHeight="1" thickTop="1" x14ac:dyDescent="0.15">
      <c r="A4" s="139" t="s">
        <v>153</v>
      </c>
      <c r="B4" s="140" t="s">
        <v>111</v>
      </c>
      <c r="C4" s="141">
        <v>7920000</v>
      </c>
      <c r="D4" s="142" t="s">
        <v>112</v>
      </c>
      <c r="E4" s="142" t="s">
        <v>107</v>
      </c>
      <c r="F4" s="142" t="s">
        <v>108</v>
      </c>
      <c r="G4" s="212" t="s">
        <v>256</v>
      </c>
      <c r="H4" s="212" t="s">
        <v>217</v>
      </c>
      <c r="I4" s="213"/>
    </row>
    <row r="5" spans="1:9" s="13" customFormat="1" ht="23.25" customHeight="1" x14ac:dyDescent="0.15">
      <c r="A5" s="61" t="s">
        <v>154</v>
      </c>
      <c r="B5" s="62" t="s">
        <v>100</v>
      </c>
      <c r="C5" s="63">
        <v>4080000</v>
      </c>
      <c r="D5" s="62" t="s">
        <v>106</v>
      </c>
      <c r="E5" s="62" t="s">
        <v>107</v>
      </c>
      <c r="F5" s="62" t="s">
        <v>108</v>
      </c>
      <c r="G5" s="158" t="s">
        <v>256</v>
      </c>
      <c r="H5" s="158" t="s">
        <v>265</v>
      </c>
      <c r="I5" s="60"/>
    </row>
    <row r="6" spans="1:9" s="13" customFormat="1" ht="23.25" customHeight="1" x14ac:dyDescent="0.15">
      <c r="A6" s="61" t="s">
        <v>155</v>
      </c>
      <c r="B6" s="62" t="s">
        <v>98</v>
      </c>
      <c r="C6" s="63">
        <v>4362600</v>
      </c>
      <c r="D6" s="62" t="s">
        <v>106</v>
      </c>
      <c r="E6" s="62" t="s">
        <v>107</v>
      </c>
      <c r="F6" s="62" t="s">
        <v>121</v>
      </c>
      <c r="G6" s="158" t="s">
        <v>148</v>
      </c>
      <c r="H6" s="158" t="s">
        <v>149</v>
      </c>
      <c r="I6" s="60"/>
    </row>
    <row r="7" spans="1:9" s="13" customFormat="1" ht="23.25" customHeight="1" x14ac:dyDescent="0.15">
      <c r="A7" s="61" t="s">
        <v>156</v>
      </c>
      <c r="B7" s="62" t="s">
        <v>101</v>
      </c>
      <c r="C7" s="63">
        <v>7101600</v>
      </c>
      <c r="D7" s="62" t="s">
        <v>106</v>
      </c>
      <c r="E7" s="62" t="s">
        <v>107</v>
      </c>
      <c r="F7" s="62" t="s">
        <v>108</v>
      </c>
      <c r="G7" s="158" t="s">
        <v>148</v>
      </c>
      <c r="H7" s="158" t="s">
        <v>149</v>
      </c>
      <c r="I7" s="60"/>
    </row>
    <row r="8" spans="1:9" s="13" customFormat="1" ht="23.25" customHeight="1" x14ac:dyDescent="0.15">
      <c r="A8" s="61" t="s">
        <v>157</v>
      </c>
      <c r="B8" s="62" t="s">
        <v>102</v>
      </c>
      <c r="C8" s="63">
        <v>3840000</v>
      </c>
      <c r="D8" s="62" t="s">
        <v>113</v>
      </c>
      <c r="E8" s="62" t="s">
        <v>107</v>
      </c>
      <c r="F8" s="62" t="s">
        <v>108</v>
      </c>
      <c r="G8" s="158" t="s">
        <v>256</v>
      </c>
      <c r="H8" s="158" t="s">
        <v>179</v>
      </c>
      <c r="I8" s="159"/>
    </row>
    <row r="9" spans="1:9" s="13" customFormat="1" ht="23.25" customHeight="1" x14ac:dyDescent="0.15">
      <c r="A9" s="61" t="s">
        <v>158</v>
      </c>
      <c r="B9" s="62" t="s">
        <v>103</v>
      </c>
      <c r="C9" s="63">
        <v>5760000</v>
      </c>
      <c r="D9" s="62" t="s">
        <v>113</v>
      </c>
      <c r="E9" s="62" t="s">
        <v>107</v>
      </c>
      <c r="F9" s="62" t="s">
        <v>108</v>
      </c>
      <c r="G9" s="158" t="s">
        <v>256</v>
      </c>
      <c r="H9" s="158" t="s">
        <v>217</v>
      </c>
      <c r="I9" s="159"/>
    </row>
    <row r="10" spans="1:9" s="13" customFormat="1" ht="23.25" customHeight="1" x14ac:dyDescent="0.15">
      <c r="A10" s="64" t="s">
        <v>159</v>
      </c>
      <c r="B10" s="62" t="s">
        <v>104</v>
      </c>
      <c r="C10" s="63">
        <v>12650400</v>
      </c>
      <c r="D10" s="62" t="s">
        <v>109</v>
      </c>
      <c r="E10" s="62" t="s">
        <v>107</v>
      </c>
      <c r="F10" s="62" t="s">
        <v>108</v>
      </c>
      <c r="G10" s="158" t="s">
        <v>256</v>
      </c>
      <c r="H10" s="158" t="s">
        <v>179</v>
      </c>
      <c r="I10" s="60"/>
    </row>
    <row r="11" spans="1:9" s="13" customFormat="1" ht="23.25" customHeight="1" x14ac:dyDescent="0.15">
      <c r="A11" s="64" t="s">
        <v>160</v>
      </c>
      <c r="B11" s="62" t="s">
        <v>104</v>
      </c>
      <c r="C11" s="63">
        <v>1675200</v>
      </c>
      <c r="D11" s="62" t="s">
        <v>116</v>
      </c>
      <c r="E11" s="62" t="s">
        <v>107</v>
      </c>
      <c r="F11" s="62" t="s">
        <v>108</v>
      </c>
      <c r="G11" s="158" t="s">
        <v>256</v>
      </c>
      <c r="H11" s="158" t="s">
        <v>179</v>
      </c>
      <c r="I11" s="159"/>
    </row>
    <row r="12" spans="1:9" s="13" customFormat="1" ht="23.25" customHeight="1" x14ac:dyDescent="0.15">
      <c r="A12" s="64" t="s">
        <v>161</v>
      </c>
      <c r="B12" s="62" t="s">
        <v>103</v>
      </c>
      <c r="C12" s="63">
        <v>1440000</v>
      </c>
      <c r="D12" s="62" t="s">
        <v>117</v>
      </c>
      <c r="E12" s="62" t="s">
        <v>123</v>
      </c>
      <c r="F12" s="62" t="s">
        <v>108</v>
      </c>
      <c r="G12" s="158" t="s">
        <v>256</v>
      </c>
      <c r="H12" s="158" t="s">
        <v>217</v>
      </c>
      <c r="I12" s="159"/>
    </row>
    <row r="13" spans="1:9" s="13" customFormat="1" ht="23.25" customHeight="1" x14ac:dyDescent="0.15">
      <c r="A13" s="64" t="s">
        <v>162</v>
      </c>
      <c r="B13" s="62" t="s">
        <v>104</v>
      </c>
      <c r="C13" s="63">
        <v>1147200</v>
      </c>
      <c r="D13" s="62" t="s">
        <v>116</v>
      </c>
      <c r="E13" s="62" t="s">
        <v>124</v>
      </c>
      <c r="F13" s="62" t="s">
        <v>126</v>
      </c>
      <c r="G13" s="158" t="s">
        <v>256</v>
      </c>
      <c r="H13" s="158" t="s">
        <v>217</v>
      </c>
      <c r="I13" s="159"/>
    </row>
    <row r="14" spans="1:9" s="13" customFormat="1" ht="23.25" customHeight="1" x14ac:dyDescent="0.15">
      <c r="A14" s="64" t="s">
        <v>163</v>
      </c>
      <c r="B14" s="62" t="s">
        <v>118</v>
      </c>
      <c r="C14" s="63">
        <v>41400000</v>
      </c>
      <c r="D14" s="62" t="s">
        <v>119</v>
      </c>
      <c r="E14" s="62" t="s">
        <v>125</v>
      </c>
      <c r="F14" s="62" t="s">
        <v>120</v>
      </c>
      <c r="G14" s="158" t="s">
        <v>256</v>
      </c>
      <c r="H14" s="158" t="s">
        <v>217</v>
      </c>
      <c r="I14" s="159"/>
    </row>
    <row r="15" spans="1:9" s="13" customFormat="1" ht="23.25" customHeight="1" x14ac:dyDescent="0.15">
      <c r="A15" s="147" t="s">
        <v>164</v>
      </c>
      <c r="B15" s="62" t="s">
        <v>114</v>
      </c>
      <c r="C15" s="148">
        <v>1009373000</v>
      </c>
      <c r="D15" s="62" t="s">
        <v>115</v>
      </c>
      <c r="E15" s="62" t="s">
        <v>110</v>
      </c>
      <c r="F15" s="62" t="s">
        <v>108</v>
      </c>
      <c r="G15" s="158" t="s">
        <v>256</v>
      </c>
      <c r="H15" s="158" t="s">
        <v>217</v>
      </c>
      <c r="I15" s="159"/>
    </row>
    <row r="16" spans="1:9" s="13" customFormat="1" ht="23.25" customHeight="1" x14ac:dyDescent="0.15">
      <c r="A16" s="147" t="s">
        <v>180</v>
      </c>
      <c r="B16" s="62" t="s">
        <v>182</v>
      </c>
      <c r="C16" s="148">
        <v>11400000</v>
      </c>
      <c r="D16" s="62" t="s">
        <v>183</v>
      </c>
      <c r="E16" s="62" t="s">
        <v>184</v>
      </c>
      <c r="F16" s="62" t="s">
        <v>185</v>
      </c>
      <c r="G16" s="158" t="s">
        <v>257</v>
      </c>
      <c r="H16" s="158" t="s">
        <v>265</v>
      </c>
      <c r="I16" s="159"/>
    </row>
    <row r="17" spans="1:9" s="13" customFormat="1" ht="23.25" customHeight="1" x14ac:dyDescent="0.15">
      <c r="A17" s="61" t="s">
        <v>165</v>
      </c>
      <c r="B17" s="62" t="s">
        <v>169</v>
      </c>
      <c r="C17" s="63">
        <v>3000000</v>
      </c>
      <c r="D17" s="62" t="s">
        <v>170</v>
      </c>
      <c r="E17" s="62" t="s">
        <v>170</v>
      </c>
      <c r="F17" s="62" t="s">
        <v>171</v>
      </c>
      <c r="G17" s="158" t="s">
        <v>171</v>
      </c>
      <c r="H17" s="158" t="s">
        <v>171</v>
      </c>
      <c r="I17" s="159"/>
    </row>
    <row r="18" spans="1:9" s="13" customFormat="1" ht="23.25" customHeight="1" x14ac:dyDescent="0.15">
      <c r="A18" s="61" t="s">
        <v>166</v>
      </c>
      <c r="B18" s="62" t="s">
        <v>174</v>
      </c>
      <c r="C18" s="63">
        <v>770000</v>
      </c>
      <c r="D18" s="62" t="s">
        <v>172</v>
      </c>
      <c r="E18" s="62" t="s">
        <v>173</v>
      </c>
      <c r="F18" s="62" t="s">
        <v>173</v>
      </c>
      <c r="G18" s="158" t="s">
        <v>173</v>
      </c>
      <c r="H18" s="158" t="s">
        <v>173</v>
      </c>
      <c r="I18" s="159"/>
    </row>
    <row r="19" spans="1:9" s="13" customFormat="1" ht="23.25" customHeight="1" x14ac:dyDescent="0.15">
      <c r="A19" s="61" t="s">
        <v>167</v>
      </c>
      <c r="B19" s="62" t="s">
        <v>176</v>
      </c>
      <c r="C19" s="63">
        <v>1862000</v>
      </c>
      <c r="D19" s="62" t="s">
        <v>172</v>
      </c>
      <c r="E19" s="62" t="s">
        <v>172</v>
      </c>
      <c r="F19" s="62" t="s">
        <v>175</v>
      </c>
      <c r="G19" s="158" t="s">
        <v>175</v>
      </c>
      <c r="H19" s="158" t="s">
        <v>175</v>
      </c>
      <c r="I19" s="159"/>
    </row>
    <row r="20" spans="1:9" s="13" customFormat="1" ht="23.25" customHeight="1" thickBot="1" x14ac:dyDescent="0.2">
      <c r="A20" s="199" t="s">
        <v>168</v>
      </c>
      <c r="B20" s="200" t="s">
        <v>178</v>
      </c>
      <c r="C20" s="201">
        <v>6743440</v>
      </c>
      <c r="D20" s="200" t="s">
        <v>172</v>
      </c>
      <c r="E20" s="200" t="s">
        <v>177</v>
      </c>
      <c r="F20" s="200" t="s">
        <v>177</v>
      </c>
      <c r="G20" s="203" t="s">
        <v>177</v>
      </c>
      <c r="H20" s="203" t="s">
        <v>177</v>
      </c>
      <c r="I20" s="202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4"/>
  <sheetViews>
    <sheetView zoomScale="110" zoomScaleNormal="110" workbookViewId="0">
      <selection sqref="A1:H1"/>
    </sheetView>
  </sheetViews>
  <sheetFormatPr defaultRowHeight="13.5" x14ac:dyDescent="0.15"/>
  <cols>
    <col min="1" max="1" width="31.44140625" style="7" customWidth="1"/>
    <col min="2" max="2" width="13.33203125" style="7" customWidth="1"/>
    <col min="3" max="7" width="12.21875" style="7" customWidth="1"/>
    <col min="8" max="8" width="9.33203125" style="8" customWidth="1"/>
    <col min="9" max="16384" width="8.88671875" style="6"/>
  </cols>
  <sheetData>
    <row r="1" spans="1:18" ht="31.5" x14ac:dyDescent="0.15">
      <c r="A1" s="217" t="s">
        <v>140</v>
      </c>
      <c r="B1" s="217"/>
      <c r="C1" s="217"/>
      <c r="D1" s="217"/>
      <c r="E1" s="217"/>
      <c r="F1" s="217"/>
      <c r="G1" s="217"/>
      <c r="H1" s="217"/>
      <c r="J1" s="137"/>
      <c r="K1" s="137"/>
      <c r="L1" s="137"/>
      <c r="M1" s="137"/>
      <c r="N1" s="137"/>
      <c r="O1" s="137"/>
      <c r="P1" s="137"/>
      <c r="Q1" s="137"/>
      <c r="R1" s="137"/>
    </row>
    <row r="2" spans="1:18" ht="32.25" thickBot="1" x14ac:dyDescent="0.2">
      <c r="A2" s="219" t="s">
        <v>71</v>
      </c>
      <c r="B2" s="219"/>
      <c r="C2" s="55"/>
      <c r="D2" s="55"/>
      <c r="E2" s="55"/>
      <c r="F2" s="55"/>
      <c r="G2" s="55"/>
      <c r="H2" s="128" t="s">
        <v>137</v>
      </c>
      <c r="J2" s="138"/>
      <c r="K2" s="138"/>
    </row>
    <row r="3" spans="1:18" ht="35.25" customHeight="1" thickBot="1" x14ac:dyDescent="0.2">
      <c r="A3" s="92" t="s">
        <v>3</v>
      </c>
      <c r="B3" s="92" t="s">
        <v>51</v>
      </c>
      <c r="C3" s="92" t="s">
        <v>52</v>
      </c>
      <c r="D3" s="92" t="s">
        <v>56</v>
      </c>
      <c r="E3" s="92" t="s">
        <v>53</v>
      </c>
      <c r="F3" s="92" t="s">
        <v>54</v>
      </c>
      <c r="G3" s="92" t="s">
        <v>55</v>
      </c>
      <c r="H3" s="93" t="s">
        <v>62</v>
      </c>
    </row>
    <row r="4" spans="1:18" s="13" customFormat="1" ht="22.5" customHeight="1" thickTop="1" x14ac:dyDescent="0.15">
      <c r="A4" s="143" t="s">
        <v>153</v>
      </c>
      <c r="B4" s="144" t="s">
        <v>111</v>
      </c>
      <c r="C4" s="145">
        <v>7920000</v>
      </c>
      <c r="D4" s="151" t="s">
        <v>96</v>
      </c>
      <c r="E4" s="145">
        <v>660000</v>
      </c>
      <c r="F4" s="187" t="s">
        <v>29</v>
      </c>
      <c r="G4" s="145">
        <v>660000</v>
      </c>
      <c r="H4" s="188"/>
    </row>
    <row r="5" spans="1:18" s="13" customFormat="1" ht="22.5" customHeight="1" x14ac:dyDescent="0.15">
      <c r="A5" s="66" t="s">
        <v>154</v>
      </c>
      <c r="B5" s="65" t="s">
        <v>100</v>
      </c>
      <c r="C5" s="67">
        <v>4080000</v>
      </c>
      <c r="D5" s="160" t="s">
        <v>96</v>
      </c>
      <c r="E5" s="67">
        <v>340000</v>
      </c>
      <c r="F5" s="160" t="s">
        <v>29</v>
      </c>
      <c r="G5" s="67">
        <v>340000</v>
      </c>
      <c r="H5" s="161"/>
    </row>
    <row r="6" spans="1:18" s="13" customFormat="1" ht="22.5" customHeight="1" x14ac:dyDescent="0.15">
      <c r="A6" s="66" t="s">
        <v>155</v>
      </c>
      <c r="B6" s="65" t="s">
        <v>98</v>
      </c>
      <c r="C6" s="67">
        <v>4362600</v>
      </c>
      <c r="D6" s="160" t="s">
        <v>29</v>
      </c>
      <c r="E6" s="67">
        <v>458340</v>
      </c>
      <c r="F6" s="160" t="s">
        <v>29</v>
      </c>
      <c r="G6" s="211">
        <v>458340</v>
      </c>
      <c r="H6" s="161"/>
    </row>
    <row r="7" spans="1:18" s="13" customFormat="1" ht="22.5" customHeight="1" x14ac:dyDescent="0.15">
      <c r="A7" s="66" t="s">
        <v>156</v>
      </c>
      <c r="B7" s="65" t="s">
        <v>101</v>
      </c>
      <c r="C7" s="67">
        <v>7101600</v>
      </c>
      <c r="D7" s="160" t="s">
        <v>29</v>
      </c>
      <c r="E7" s="67">
        <v>667150</v>
      </c>
      <c r="F7" s="160" t="s">
        <v>29</v>
      </c>
      <c r="G7" s="67">
        <v>667150</v>
      </c>
      <c r="H7" s="161"/>
    </row>
    <row r="8" spans="1:18" s="13" customFormat="1" ht="22.5" customHeight="1" x14ac:dyDescent="0.15">
      <c r="A8" s="66" t="s">
        <v>157</v>
      </c>
      <c r="B8" s="65" t="s">
        <v>102</v>
      </c>
      <c r="C8" s="67">
        <v>3840000</v>
      </c>
      <c r="D8" s="152" t="s">
        <v>29</v>
      </c>
      <c r="E8" s="67">
        <v>320000</v>
      </c>
      <c r="F8" s="160" t="s">
        <v>29</v>
      </c>
      <c r="G8" s="67">
        <v>320000</v>
      </c>
      <c r="H8" s="150"/>
    </row>
    <row r="9" spans="1:18" s="13" customFormat="1" ht="22.5" customHeight="1" x14ac:dyDescent="0.15">
      <c r="A9" s="66" t="s">
        <v>158</v>
      </c>
      <c r="B9" s="65" t="s">
        <v>103</v>
      </c>
      <c r="C9" s="67">
        <v>5760000</v>
      </c>
      <c r="D9" s="152" t="s">
        <v>29</v>
      </c>
      <c r="E9" s="67">
        <v>480000</v>
      </c>
      <c r="F9" s="160" t="s">
        <v>29</v>
      </c>
      <c r="G9" s="67">
        <v>480000</v>
      </c>
      <c r="H9" s="150"/>
    </row>
    <row r="10" spans="1:18" s="13" customFormat="1" ht="22.5" customHeight="1" x14ac:dyDescent="0.15">
      <c r="A10" s="68" t="s">
        <v>159</v>
      </c>
      <c r="B10" s="65" t="s">
        <v>104</v>
      </c>
      <c r="C10" s="67">
        <v>12650400</v>
      </c>
      <c r="D10" s="152" t="s">
        <v>29</v>
      </c>
      <c r="E10" s="67">
        <v>1054200</v>
      </c>
      <c r="F10" s="160" t="s">
        <v>29</v>
      </c>
      <c r="G10" s="67">
        <v>1054200</v>
      </c>
      <c r="H10" s="150"/>
    </row>
    <row r="11" spans="1:18" s="13" customFormat="1" ht="22.5" customHeight="1" x14ac:dyDescent="0.15">
      <c r="A11" s="68" t="s">
        <v>160</v>
      </c>
      <c r="B11" s="65" t="s">
        <v>104</v>
      </c>
      <c r="C11" s="67">
        <v>1675200</v>
      </c>
      <c r="D11" s="152" t="s">
        <v>29</v>
      </c>
      <c r="E11" s="67">
        <v>139600</v>
      </c>
      <c r="F11" s="160" t="s">
        <v>29</v>
      </c>
      <c r="G11" s="67">
        <v>139600</v>
      </c>
      <c r="H11" s="150"/>
    </row>
    <row r="12" spans="1:18" s="13" customFormat="1" ht="22.5" customHeight="1" x14ac:dyDescent="0.15">
      <c r="A12" s="68" t="s">
        <v>161</v>
      </c>
      <c r="B12" s="65" t="s">
        <v>103</v>
      </c>
      <c r="C12" s="67">
        <v>1440000</v>
      </c>
      <c r="D12" s="160" t="s">
        <v>29</v>
      </c>
      <c r="E12" s="67">
        <v>120000</v>
      </c>
      <c r="F12" s="160" t="s">
        <v>29</v>
      </c>
      <c r="G12" s="67">
        <v>120000</v>
      </c>
      <c r="H12" s="161"/>
    </row>
    <row r="13" spans="1:18" s="13" customFormat="1" ht="22.5" customHeight="1" x14ac:dyDescent="0.15">
      <c r="A13" s="68" t="s">
        <v>162</v>
      </c>
      <c r="B13" s="65" t="s">
        <v>104</v>
      </c>
      <c r="C13" s="67">
        <v>1147200</v>
      </c>
      <c r="D13" s="160" t="s">
        <v>29</v>
      </c>
      <c r="E13" s="67">
        <v>95600</v>
      </c>
      <c r="F13" s="160" t="s">
        <v>29</v>
      </c>
      <c r="G13" s="67">
        <v>95600</v>
      </c>
      <c r="H13" s="161"/>
    </row>
    <row r="14" spans="1:18" s="13" customFormat="1" ht="22.5" customHeight="1" x14ac:dyDescent="0.15">
      <c r="A14" s="68" t="s">
        <v>163</v>
      </c>
      <c r="B14" s="65" t="s">
        <v>118</v>
      </c>
      <c r="C14" s="67">
        <v>41400000</v>
      </c>
      <c r="D14" s="160" t="s">
        <v>29</v>
      </c>
      <c r="E14" s="67">
        <v>2838000</v>
      </c>
      <c r="F14" s="160" t="s">
        <v>29</v>
      </c>
      <c r="G14" s="67">
        <v>2838000</v>
      </c>
      <c r="H14" s="161"/>
    </row>
    <row r="15" spans="1:18" s="13" customFormat="1" ht="22.5" customHeight="1" x14ac:dyDescent="0.15">
      <c r="A15" s="146" t="s">
        <v>164</v>
      </c>
      <c r="B15" s="65" t="s">
        <v>114</v>
      </c>
      <c r="C15" s="63">
        <v>1009373000</v>
      </c>
      <c r="D15" s="160" t="s">
        <v>29</v>
      </c>
      <c r="E15" s="67">
        <v>77880900</v>
      </c>
      <c r="F15" s="160" t="s">
        <v>29</v>
      </c>
      <c r="G15" s="67">
        <v>77880900</v>
      </c>
      <c r="H15" s="161"/>
    </row>
    <row r="16" spans="1:18" s="13" customFormat="1" ht="22.5" customHeight="1" x14ac:dyDescent="0.15">
      <c r="A16" s="292" t="s">
        <v>181</v>
      </c>
      <c r="B16" s="65" t="s">
        <v>99</v>
      </c>
      <c r="C16" s="67">
        <v>11400000</v>
      </c>
      <c r="D16" s="160" t="s">
        <v>29</v>
      </c>
      <c r="E16" s="67">
        <v>950000</v>
      </c>
      <c r="F16" s="160" t="s">
        <v>29</v>
      </c>
      <c r="G16" s="67">
        <v>950000</v>
      </c>
      <c r="H16" s="161"/>
      <c r="I16" s="185"/>
    </row>
    <row r="17" spans="1:9" s="13" customFormat="1" ht="22.5" customHeight="1" x14ac:dyDescent="0.15">
      <c r="A17" s="66" t="s">
        <v>186</v>
      </c>
      <c r="B17" s="204" t="s">
        <v>193</v>
      </c>
      <c r="C17" s="67">
        <v>3400000</v>
      </c>
      <c r="D17" s="160" t="s">
        <v>198</v>
      </c>
      <c r="E17" s="186" t="s">
        <v>198</v>
      </c>
      <c r="F17" s="205">
        <v>3400000</v>
      </c>
      <c r="G17" s="67">
        <v>3400000</v>
      </c>
      <c r="H17" s="161"/>
      <c r="I17" s="185"/>
    </row>
    <row r="18" spans="1:9" s="13" customFormat="1" ht="22.5" customHeight="1" x14ac:dyDescent="0.15">
      <c r="A18" s="66" t="s">
        <v>187</v>
      </c>
      <c r="B18" s="65" t="s">
        <v>194</v>
      </c>
      <c r="C18" s="67">
        <v>3000000</v>
      </c>
      <c r="D18" s="160" t="s">
        <v>198</v>
      </c>
      <c r="E18" s="186" t="s">
        <v>198</v>
      </c>
      <c r="F18" s="205">
        <v>3000000</v>
      </c>
      <c r="G18" s="67">
        <v>3000000</v>
      </c>
      <c r="H18" s="161"/>
      <c r="I18" s="185"/>
    </row>
    <row r="19" spans="1:9" s="13" customFormat="1" ht="22.5" customHeight="1" x14ac:dyDescent="0.15">
      <c r="A19" s="66" t="s">
        <v>188</v>
      </c>
      <c r="B19" s="65" t="s">
        <v>195</v>
      </c>
      <c r="C19" s="67">
        <v>1800000</v>
      </c>
      <c r="D19" s="160" t="s">
        <v>198</v>
      </c>
      <c r="E19" s="186" t="s">
        <v>198</v>
      </c>
      <c r="F19" s="205">
        <v>1800000</v>
      </c>
      <c r="G19" s="67">
        <v>1800000</v>
      </c>
      <c r="H19" s="161"/>
      <c r="I19" s="185"/>
    </row>
    <row r="20" spans="1:9" s="13" customFormat="1" ht="22.5" customHeight="1" x14ac:dyDescent="0.15">
      <c r="A20" s="66" t="s">
        <v>189</v>
      </c>
      <c r="B20" s="65" t="s">
        <v>196</v>
      </c>
      <c r="C20" s="67">
        <v>5440000</v>
      </c>
      <c r="D20" s="160" t="s">
        <v>198</v>
      </c>
      <c r="E20" s="186" t="s">
        <v>198</v>
      </c>
      <c r="F20" s="205">
        <v>5440000</v>
      </c>
      <c r="G20" s="67">
        <v>5440000</v>
      </c>
      <c r="H20" s="161"/>
      <c r="I20" s="185"/>
    </row>
    <row r="21" spans="1:9" s="13" customFormat="1" ht="22.5" customHeight="1" x14ac:dyDescent="0.15">
      <c r="A21" s="66" t="s">
        <v>190</v>
      </c>
      <c r="B21" s="204" t="s">
        <v>193</v>
      </c>
      <c r="C21" s="67">
        <v>770000</v>
      </c>
      <c r="D21" s="160" t="s">
        <v>198</v>
      </c>
      <c r="E21" s="186" t="s">
        <v>198</v>
      </c>
      <c r="F21" s="205">
        <v>770000</v>
      </c>
      <c r="G21" s="67">
        <v>770000</v>
      </c>
      <c r="H21" s="161"/>
      <c r="I21" s="185"/>
    </row>
    <row r="22" spans="1:9" s="13" customFormat="1" ht="22.5" customHeight="1" x14ac:dyDescent="0.15">
      <c r="A22" s="66" t="s">
        <v>191</v>
      </c>
      <c r="B22" s="65" t="s">
        <v>197</v>
      </c>
      <c r="C22" s="67">
        <v>1862000</v>
      </c>
      <c r="D22" s="160" t="s">
        <v>198</v>
      </c>
      <c r="E22" s="186" t="s">
        <v>198</v>
      </c>
      <c r="F22" s="205">
        <v>1862000</v>
      </c>
      <c r="G22" s="67">
        <v>1862000</v>
      </c>
      <c r="H22" s="161"/>
      <c r="I22" s="185"/>
    </row>
    <row r="23" spans="1:9" s="13" customFormat="1" ht="22.5" customHeight="1" thickBot="1" x14ac:dyDescent="0.2">
      <c r="A23" s="206" t="s">
        <v>192</v>
      </c>
      <c r="B23" s="207" t="s">
        <v>142</v>
      </c>
      <c r="C23" s="208">
        <v>6743440</v>
      </c>
      <c r="D23" s="189" t="s">
        <v>198</v>
      </c>
      <c r="E23" s="208" t="s">
        <v>198</v>
      </c>
      <c r="F23" s="209">
        <v>6743440</v>
      </c>
      <c r="G23" s="208">
        <v>6743440</v>
      </c>
      <c r="H23" s="210"/>
    </row>
    <row r="24" spans="1:9" ht="22.5" customHeight="1" x14ac:dyDescent="0.15"/>
  </sheetData>
  <mergeCells count="2">
    <mergeCell ref="A1:H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A1:H58"/>
  <sheetViews>
    <sheetView zoomScale="80" zoomScaleNormal="8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3.33203125" style="1" customWidth="1"/>
    <col min="4" max="4" width="18" style="1" customWidth="1"/>
    <col min="5" max="5" width="39.33203125" style="1" customWidth="1"/>
    <col min="6" max="16384" width="8.88671875" style="5"/>
  </cols>
  <sheetData>
    <row r="1" spans="1:8" ht="39" customHeight="1" x14ac:dyDescent="0.15">
      <c r="A1" s="215" t="s">
        <v>10</v>
      </c>
      <c r="B1" s="215"/>
      <c r="C1" s="215"/>
      <c r="D1" s="215"/>
      <c r="E1" s="215"/>
    </row>
    <row r="2" spans="1:8" ht="32.25" thickBot="1" x14ac:dyDescent="0.2">
      <c r="A2" s="46" t="s">
        <v>71</v>
      </c>
      <c r="B2" s="46"/>
      <c r="C2" s="48"/>
      <c r="D2" s="48"/>
      <c r="E2" s="59" t="s">
        <v>137</v>
      </c>
    </row>
    <row r="3" spans="1:8" ht="30" customHeight="1" x14ac:dyDescent="0.15">
      <c r="A3" s="226" t="s">
        <v>35</v>
      </c>
      <c r="B3" s="100" t="s">
        <v>36</v>
      </c>
      <c r="C3" s="229" t="s">
        <v>199</v>
      </c>
      <c r="D3" s="230"/>
      <c r="E3" s="231"/>
    </row>
    <row r="4" spans="1:8" ht="30" customHeight="1" x14ac:dyDescent="0.15">
      <c r="A4" s="227"/>
      <c r="B4" s="101" t="s">
        <v>37</v>
      </c>
      <c r="C4" s="102">
        <v>4092000</v>
      </c>
      <c r="D4" s="103" t="s">
        <v>128</v>
      </c>
      <c r="E4" s="104">
        <v>3960000</v>
      </c>
    </row>
    <row r="5" spans="1:8" ht="30" customHeight="1" x14ac:dyDescent="0.15">
      <c r="A5" s="227"/>
      <c r="B5" s="101" t="s">
        <v>39</v>
      </c>
      <c r="C5" s="105">
        <f>(+E5/C4)*100%</f>
        <v>0.967741935483871</v>
      </c>
      <c r="D5" s="103" t="s">
        <v>16</v>
      </c>
      <c r="E5" s="104">
        <v>3960000</v>
      </c>
    </row>
    <row r="6" spans="1:8" ht="30" customHeight="1" x14ac:dyDescent="0.15">
      <c r="A6" s="227"/>
      <c r="B6" s="101" t="s">
        <v>15</v>
      </c>
      <c r="C6" s="106" t="s">
        <v>200</v>
      </c>
      <c r="D6" s="107" t="s">
        <v>57</v>
      </c>
      <c r="E6" s="108" t="s">
        <v>227</v>
      </c>
    </row>
    <row r="7" spans="1:8" ht="30" customHeight="1" x14ac:dyDescent="0.15">
      <c r="A7" s="227"/>
      <c r="B7" s="101" t="s">
        <v>40</v>
      </c>
      <c r="C7" s="109" t="s">
        <v>72</v>
      </c>
      <c r="D7" s="107" t="s">
        <v>41</v>
      </c>
      <c r="E7" s="110" t="s">
        <v>201</v>
      </c>
      <c r="H7" s="5" t="s">
        <v>139</v>
      </c>
    </row>
    <row r="8" spans="1:8" ht="30" customHeight="1" x14ac:dyDescent="0.15">
      <c r="A8" s="227"/>
      <c r="B8" s="101" t="s">
        <v>42</v>
      </c>
      <c r="C8" s="109" t="s">
        <v>105</v>
      </c>
      <c r="D8" s="107" t="s">
        <v>18</v>
      </c>
      <c r="E8" s="110" t="s">
        <v>202</v>
      </c>
    </row>
    <row r="9" spans="1:8" ht="30" customHeight="1" thickBot="1" x14ac:dyDescent="0.2">
      <c r="A9" s="228"/>
      <c r="B9" s="111" t="s">
        <v>43</v>
      </c>
      <c r="C9" s="112" t="s">
        <v>73</v>
      </c>
      <c r="D9" s="113" t="s">
        <v>44</v>
      </c>
      <c r="E9" s="129" t="s">
        <v>203</v>
      </c>
    </row>
    <row r="10" spans="1:8" ht="30" customHeight="1" x14ac:dyDescent="0.15">
      <c r="A10" s="226" t="s">
        <v>35</v>
      </c>
      <c r="B10" s="100" t="s">
        <v>36</v>
      </c>
      <c r="C10" s="223" t="s">
        <v>204</v>
      </c>
      <c r="D10" s="224"/>
      <c r="E10" s="225"/>
    </row>
    <row r="11" spans="1:8" ht="30" customHeight="1" x14ac:dyDescent="0.15">
      <c r="A11" s="227"/>
      <c r="B11" s="101" t="s">
        <v>37</v>
      </c>
      <c r="C11" s="114">
        <v>13500000</v>
      </c>
      <c r="D11" s="107" t="s">
        <v>128</v>
      </c>
      <c r="E11" s="115">
        <v>12600000</v>
      </c>
    </row>
    <row r="12" spans="1:8" ht="30" customHeight="1" x14ac:dyDescent="0.15">
      <c r="A12" s="227"/>
      <c r="B12" s="101" t="s">
        <v>39</v>
      </c>
      <c r="C12" s="116">
        <f>(+E12/C11)*100%</f>
        <v>0.93333333333333335</v>
      </c>
      <c r="D12" s="107" t="s">
        <v>16</v>
      </c>
      <c r="E12" s="115">
        <v>12600000</v>
      </c>
    </row>
    <row r="13" spans="1:8" ht="30" customHeight="1" x14ac:dyDescent="0.15">
      <c r="A13" s="227"/>
      <c r="B13" s="101" t="s">
        <v>15</v>
      </c>
      <c r="C13" s="117" t="s">
        <v>205</v>
      </c>
      <c r="D13" s="107" t="s">
        <v>57</v>
      </c>
      <c r="E13" s="110" t="s">
        <v>230</v>
      </c>
    </row>
    <row r="14" spans="1:8" ht="30" customHeight="1" x14ac:dyDescent="0.15">
      <c r="A14" s="227"/>
      <c r="B14" s="101" t="s">
        <v>40</v>
      </c>
      <c r="C14" s="109" t="s">
        <v>72</v>
      </c>
      <c r="D14" s="107" t="s">
        <v>41</v>
      </c>
      <c r="E14" s="110" t="s">
        <v>201</v>
      </c>
    </row>
    <row r="15" spans="1:8" ht="30" customHeight="1" x14ac:dyDescent="0.15">
      <c r="A15" s="227"/>
      <c r="B15" s="101" t="s">
        <v>42</v>
      </c>
      <c r="C15" s="109" t="s">
        <v>105</v>
      </c>
      <c r="D15" s="107" t="s">
        <v>18</v>
      </c>
      <c r="E15" s="110" t="s">
        <v>206</v>
      </c>
    </row>
    <row r="16" spans="1:8" ht="30" customHeight="1" thickBot="1" x14ac:dyDescent="0.2">
      <c r="A16" s="228"/>
      <c r="B16" s="111" t="s">
        <v>43</v>
      </c>
      <c r="C16" s="112" t="s">
        <v>73</v>
      </c>
      <c r="D16" s="113" t="s">
        <v>44</v>
      </c>
      <c r="E16" s="129" t="s">
        <v>207</v>
      </c>
    </row>
    <row r="17" spans="1:5" ht="30" customHeight="1" x14ac:dyDescent="0.15">
      <c r="A17" s="226" t="s">
        <v>35</v>
      </c>
      <c r="B17" s="100" t="s">
        <v>36</v>
      </c>
      <c r="C17" s="223" t="s">
        <v>208</v>
      </c>
      <c r="D17" s="224"/>
      <c r="E17" s="225"/>
    </row>
    <row r="18" spans="1:5" ht="30" customHeight="1" x14ac:dyDescent="0.15">
      <c r="A18" s="227"/>
      <c r="B18" s="101" t="s">
        <v>37</v>
      </c>
      <c r="C18" s="114">
        <v>11104500</v>
      </c>
      <c r="D18" s="107" t="s">
        <v>38</v>
      </c>
      <c r="E18" s="115">
        <v>10626000</v>
      </c>
    </row>
    <row r="19" spans="1:5" ht="30" customHeight="1" x14ac:dyDescent="0.15">
      <c r="A19" s="227"/>
      <c r="B19" s="101" t="s">
        <v>39</v>
      </c>
      <c r="C19" s="116">
        <f>(+E19/C18)*100%</f>
        <v>0.95690936106983659</v>
      </c>
      <c r="D19" s="107" t="s">
        <v>16</v>
      </c>
      <c r="E19" s="115">
        <v>10626000</v>
      </c>
    </row>
    <row r="20" spans="1:5" ht="30" customHeight="1" x14ac:dyDescent="0.15">
      <c r="A20" s="227"/>
      <c r="B20" s="101" t="s">
        <v>15</v>
      </c>
      <c r="C20" s="117" t="s">
        <v>209</v>
      </c>
      <c r="D20" s="107" t="s">
        <v>57</v>
      </c>
      <c r="E20" s="110" t="s">
        <v>231</v>
      </c>
    </row>
    <row r="21" spans="1:5" ht="30" customHeight="1" x14ac:dyDescent="0.15">
      <c r="A21" s="227"/>
      <c r="B21" s="101" t="s">
        <v>40</v>
      </c>
      <c r="C21" s="109" t="s">
        <v>72</v>
      </c>
      <c r="D21" s="107" t="s">
        <v>41</v>
      </c>
      <c r="E21" s="110" t="s">
        <v>210</v>
      </c>
    </row>
    <row r="22" spans="1:5" ht="30" customHeight="1" x14ac:dyDescent="0.15">
      <c r="A22" s="227"/>
      <c r="B22" s="101" t="s">
        <v>42</v>
      </c>
      <c r="C22" s="109" t="s">
        <v>105</v>
      </c>
      <c r="D22" s="107" t="s">
        <v>18</v>
      </c>
      <c r="E22" s="110" t="s">
        <v>142</v>
      </c>
    </row>
    <row r="23" spans="1:5" ht="30" customHeight="1" thickBot="1" x14ac:dyDescent="0.2">
      <c r="A23" s="228"/>
      <c r="B23" s="111" t="s">
        <v>43</v>
      </c>
      <c r="C23" s="112" t="s">
        <v>73</v>
      </c>
      <c r="D23" s="113" t="s">
        <v>44</v>
      </c>
      <c r="E23" s="129" t="s">
        <v>143</v>
      </c>
    </row>
    <row r="24" spans="1:5" s="15" customFormat="1" ht="30" customHeight="1" x14ac:dyDescent="0.15">
      <c r="A24" s="220" t="s">
        <v>35</v>
      </c>
      <c r="B24" s="118" t="s">
        <v>36</v>
      </c>
      <c r="C24" s="223" t="s">
        <v>211</v>
      </c>
      <c r="D24" s="224"/>
      <c r="E24" s="225"/>
    </row>
    <row r="25" spans="1:5" s="15" customFormat="1" ht="30" customHeight="1" x14ac:dyDescent="0.15">
      <c r="A25" s="221"/>
      <c r="B25" s="119" t="s">
        <v>37</v>
      </c>
      <c r="C25" s="114">
        <v>2260000</v>
      </c>
      <c r="D25" s="107" t="s">
        <v>38</v>
      </c>
      <c r="E25" s="115">
        <v>2040000</v>
      </c>
    </row>
    <row r="26" spans="1:5" s="15" customFormat="1" ht="30" customHeight="1" x14ac:dyDescent="0.15">
      <c r="A26" s="221"/>
      <c r="B26" s="119" t="s">
        <v>39</v>
      </c>
      <c r="C26" s="116">
        <f>(+E26/C25)*100%</f>
        <v>0.90265486725663713</v>
      </c>
      <c r="D26" s="107" t="s">
        <v>16</v>
      </c>
      <c r="E26" s="115">
        <v>2040000</v>
      </c>
    </row>
    <row r="27" spans="1:5" s="15" customFormat="1" ht="30" customHeight="1" x14ac:dyDescent="0.15">
      <c r="A27" s="221"/>
      <c r="B27" s="119" t="s">
        <v>15</v>
      </c>
      <c r="C27" s="117" t="s">
        <v>212</v>
      </c>
      <c r="D27" s="107" t="s">
        <v>57</v>
      </c>
      <c r="E27" s="110" t="s">
        <v>228</v>
      </c>
    </row>
    <row r="28" spans="1:5" s="15" customFormat="1" ht="30" customHeight="1" x14ac:dyDescent="0.15">
      <c r="A28" s="221"/>
      <c r="B28" s="119" t="s">
        <v>40</v>
      </c>
      <c r="C28" s="109" t="s">
        <v>72</v>
      </c>
      <c r="D28" s="107" t="s">
        <v>41</v>
      </c>
      <c r="E28" s="110" t="s">
        <v>214</v>
      </c>
    </row>
    <row r="29" spans="1:5" s="15" customFormat="1" ht="30" customHeight="1" x14ac:dyDescent="0.15">
      <c r="A29" s="221"/>
      <c r="B29" s="119" t="s">
        <v>42</v>
      </c>
      <c r="C29" s="109" t="s">
        <v>105</v>
      </c>
      <c r="D29" s="107" t="s">
        <v>18</v>
      </c>
      <c r="E29" s="110" t="s">
        <v>213</v>
      </c>
    </row>
    <row r="30" spans="1:5" s="15" customFormat="1" ht="30" customHeight="1" thickBot="1" x14ac:dyDescent="0.2">
      <c r="A30" s="222"/>
      <c r="B30" s="120" t="s">
        <v>43</v>
      </c>
      <c r="C30" s="112" t="s">
        <v>73</v>
      </c>
      <c r="D30" s="113" t="s">
        <v>44</v>
      </c>
      <c r="E30" s="129" t="s">
        <v>215</v>
      </c>
    </row>
    <row r="31" spans="1:5" s="15" customFormat="1" ht="30" customHeight="1" x14ac:dyDescent="0.15">
      <c r="A31" s="220" t="s">
        <v>35</v>
      </c>
      <c r="B31" s="118" t="s">
        <v>36</v>
      </c>
      <c r="C31" s="223" t="s">
        <v>216</v>
      </c>
      <c r="D31" s="224"/>
      <c r="E31" s="225"/>
    </row>
    <row r="32" spans="1:5" s="15" customFormat="1" ht="30" customHeight="1" x14ac:dyDescent="0.15">
      <c r="A32" s="221"/>
      <c r="B32" s="119" t="s">
        <v>37</v>
      </c>
      <c r="C32" s="114">
        <v>1530000</v>
      </c>
      <c r="D32" s="107" t="s">
        <v>38</v>
      </c>
      <c r="E32" s="115">
        <v>1474000</v>
      </c>
    </row>
    <row r="33" spans="1:5" s="15" customFormat="1" ht="30" customHeight="1" x14ac:dyDescent="0.15">
      <c r="A33" s="221"/>
      <c r="B33" s="119" t="s">
        <v>39</v>
      </c>
      <c r="C33" s="116">
        <f>(+E33/C32)*100%</f>
        <v>0.96339869281045754</v>
      </c>
      <c r="D33" s="107" t="s">
        <v>16</v>
      </c>
      <c r="E33" s="115">
        <v>1474000</v>
      </c>
    </row>
    <row r="34" spans="1:5" s="15" customFormat="1" ht="30" customHeight="1" x14ac:dyDescent="0.15">
      <c r="A34" s="221"/>
      <c r="B34" s="119" t="s">
        <v>15</v>
      </c>
      <c r="C34" s="117" t="s">
        <v>212</v>
      </c>
      <c r="D34" s="107" t="s">
        <v>57</v>
      </c>
      <c r="E34" s="110" t="s">
        <v>229</v>
      </c>
    </row>
    <row r="35" spans="1:5" s="15" customFormat="1" ht="30" customHeight="1" x14ac:dyDescent="0.15">
      <c r="A35" s="221"/>
      <c r="B35" s="119" t="s">
        <v>40</v>
      </c>
      <c r="C35" s="109" t="s">
        <v>72</v>
      </c>
      <c r="D35" s="107" t="s">
        <v>41</v>
      </c>
      <c r="E35" s="110" t="s">
        <v>217</v>
      </c>
    </row>
    <row r="36" spans="1:5" s="15" customFormat="1" ht="30" customHeight="1" x14ac:dyDescent="0.15">
      <c r="A36" s="221"/>
      <c r="B36" s="119" t="s">
        <v>42</v>
      </c>
      <c r="C36" s="109" t="s">
        <v>105</v>
      </c>
      <c r="D36" s="107" t="s">
        <v>18</v>
      </c>
      <c r="E36" s="110" t="s">
        <v>218</v>
      </c>
    </row>
    <row r="37" spans="1:5" s="15" customFormat="1" ht="30" customHeight="1" thickBot="1" x14ac:dyDescent="0.2">
      <c r="A37" s="222"/>
      <c r="B37" s="120" t="s">
        <v>43</v>
      </c>
      <c r="C37" s="112" t="s">
        <v>73</v>
      </c>
      <c r="D37" s="113" t="s">
        <v>44</v>
      </c>
      <c r="E37" s="129" t="s">
        <v>219</v>
      </c>
    </row>
    <row r="38" spans="1:5" s="15" customFormat="1" ht="30" customHeight="1" x14ac:dyDescent="0.15">
      <c r="A38" s="220" t="s">
        <v>35</v>
      </c>
      <c r="B38" s="118" t="s">
        <v>36</v>
      </c>
      <c r="C38" s="223" t="s">
        <v>220</v>
      </c>
      <c r="D38" s="224"/>
      <c r="E38" s="225"/>
    </row>
    <row r="39" spans="1:5" s="15" customFormat="1" ht="30" customHeight="1" x14ac:dyDescent="0.15">
      <c r="A39" s="221"/>
      <c r="B39" s="119" t="s">
        <v>37</v>
      </c>
      <c r="C39" s="114">
        <v>11550000</v>
      </c>
      <c r="D39" s="107" t="s">
        <v>38</v>
      </c>
      <c r="E39" s="115">
        <v>11000000</v>
      </c>
    </row>
    <row r="40" spans="1:5" s="15" customFormat="1" ht="30" customHeight="1" x14ac:dyDescent="0.15">
      <c r="A40" s="221"/>
      <c r="B40" s="119" t="s">
        <v>39</v>
      </c>
      <c r="C40" s="116">
        <f>(+E40/C39)*100%</f>
        <v>0.95238095238095233</v>
      </c>
      <c r="D40" s="107" t="s">
        <v>16</v>
      </c>
      <c r="E40" s="115">
        <v>11000000</v>
      </c>
    </row>
    <row r="41" spans="1:5" s="15" customFormat="1" ht="30" customHeight="1" x14ac:dyDescent="0.15">
      <c r="A41" s="221"/>
      <c r="B41" s="119" t="s">
        <v>15</v>
      </c>
      <c r="C41" s="117" t="s">
        <v>212</v>
      </c>
      <c r="D41" s="107" t="s">
        <v>57</v>
      </c>
      <c r="E41" s="110" t="s">
        <v>232</v>
      </c>
    </row>
    <row r="42" spans="1:5" s="15" customFormat="1" ht="30" customHeight="1" x14ac:dyDescent="0.15">
      <c r="A42" s="221"/>
      <c r="B42" s="119" t="s">
        <v>40</v>
      </c>
      <c r="C42" s="109" t="s">
        <v>72</v>
      </c>
      <c r="D42" s="107" t="s">
        <v>41</v>
      </c>
      <c r="E42" s="110" t="s">
        <v>210</v>
      </c>
    </row>
    <row r="43" spans="1:5" s="15" customFormat="1" ht="30" customHeight="1" x14ac:dyDescent="0.15">
      <c r="A43" s="221"/>
      <c r="B43" s="119" t="s">
        <v>42</v>
      </c>
      <c r="C43" s="109" t="s">
        <v>105</v>
      </c>
      <c r="D43" s="107" t="s">
        <v>18</v>
      </c>
      <c r="E43" s="110" t="s">
        <v>221</v>
      </c>
    </row>
    <row r="44" spans="1:5" s="15" customFormat="1" ht="30" customHeight="1" thickBot="1" x14ac:dyDescent="0.2">
      <c r="A44" s="222"/>
      <c r="B44" s="120" t="s">
        <v>43</v>
      </c>
      <c r="C44" s="112" t="s">
        <v>73</v>
      </c>
      <c r="D44" s="113" t="s">
        <v>44</v>
      </c>
      <c r="E44" s="129" t="s">
        <v>222</v>
      </c>
    </row>
    <row r="45" spans="1:5" s="15" customFormat="1" ht="30" customHeight="1" x14ac:dyDescent="0.15">
      <c r="A45" s="220" t="s">
        <v>35</v>
      </c>
      <c r="B45" s="118" t="s">
        <v>36</v>
      </c>
      <c r="C45" s="223" t="s">
        <v>223</v>
      </c>
      <c r="D45" s="224"/>
      <c r="E45" s="225"/>
    </row>
    <row r="46" spans="1:5" s="15" customFormat="1" ht="30" customHeight="1" x14ac:dyDescent="0.15">
      <c r="A46" s="221"/>
      <c r="B46" s="119" t="s">
        <v>37</v>
      </c>
      <c r="C46" s="114">
        <v>4000000</v>
      </c>
      <c r="D46" s="107" t="s">
        <v>38</v>
      </c>
      <c r="E46" s="115">
        <v>3916000</v>
      </c>
    </row>
    <row r="47" spans="1:5" s="15" customFormat="1" ht="30" customHeight="1" x14ac:dyDescent="0.15">
      <c r="A47" s="221"/>
      <c r="B47" s="119" t="s">
        <v>39</v>
      </c>
      <c r="C47" s="116">
        <f>(+E47/C46)*100%</f>
        <v>0.97899999999999998</v>
      </c>
      <c r="D47" s="107" t="s">
        <v>16</v>
      </c>
      <c r="E47" s="115">
        <v>3916000</v>
      </c>
    </row>
    <row r="48" spans="1:5" s="15" customFormat="1" ht="30" customHeight="1" x14ac:dyDescent="0.15">
      <c r="A48" s="221"/>
      <c r="B48" s="119" t="s">
        <v>15</v>
      </c>
      <c r="C48" s="117" t="s">
        <v>224</v>
      </c>
      <c r="D48" s="107" t="s">
        <v>57</v>
      </c>
      <c r="E48" s="110" t="s">
        <v>233</v>
      </c>
    </row>
    <row r="49" spans="1:5" s="15" customFormat="1" ht="30" customHeight="1" x14ac:dyDescent="0.15">
      <c r="A49" s="221"/>
      <c r="B49" s="119" t="s">
        <v>40</v>
      </c>
      <c r="C49" s="109" t="s">
        <v>72</v>
      </c>
      <c r="D49" s="107" t="s">
        <v>41</v>
      </c>
      <c r="E49" s="110" t="s">
        <v>210</v>
      </c>
    </row>
    <row r="50" spans="1:5" s="15" customFormat="1" ht="30" customHeight="1" x14ac:dyDescent="0.15">
      <c r="A50" s="221"/>
      <c r="B50" s="119" t="s">
        <v>42</v>
      </c>
      <c r="C50" s="109" t="s">
        <v>105</v>
      </c>
      <c r="D50" s="107" t="s">
        <v>18</v>
      </c>
      <c r="E50" s="110" t="s">
        <v>225</v>
      </c>
    </row>
    <row r="51" spans="1:5" s="15" customFormat="1" ht="30" customHeight="1" thickBot="1" x14ac:dyDescent="0.2">
      <c r="A51" s="222"/>
      <c r="B51" s="120" t="s">
        <v>43</v>
      </c>
      <c r="C51" s="112" t="s">
        <v>73</v>
      </c>
      <c r="D51" s="113" t="s">
        <v>44</v>
      </c>
      <c r="E51" s="129" t="s">
        <v>226</v>
      </c>
    </row>
    <row r="52" spans="1:5" s="15" customFormat="1" ht="30" customHeight="1" x14ac:dyDescent="0.15">
      <c r="A52" s="220" t="s">
        <v>35</v>
      </c>
      <c r="B52" s="118" t="s">
        <v>36</v>
      </c>
      <c r="C52" s="223" t="s">
        <v>243</v>
      </c>
      <c r="D52" s="224"/>
      <c r="E52" s="225"/>
    </row>
    <row r="53" spans="1:5" s="15" customFormat="1" ht="30" customHeight="1" x14ac:dyDescent="0.15">
      <c r="A53" s="221"/>
      <c r="B53" s="119" t="s">
        <v>37</v>
      </c>
      <c r="C53" s="114">
        <v>16000000</v>
      </c>
      <c r="D53" s="107" t="s">
        <v>38</v>
      </c>
      <c r="E53" s="115">
        <v>15000000</v>
      </c>
    </row>
    <row r="54" spans="1:5" s="15" customFormat="1" ht="30" customHeight="1" x14ac:dyDescent="0.15">
      <c r="A54" s="221"/>
      <c r="B54" s="119" t="s">
        <v>39</v>
      </c>
      <c r="C54" s="116">
        <f>(+E54/C53)*100%</f>
        <v>0.9375</v>
      </c>
      <c r="D54" s="107" t="s">
        <v>16</v>
      </c>
      <c r="E54" s="115">
        <v>15000000</v>
      </c>
    </row>
    <row r="55" spans="1:5" s="15" customFormat="1" ht="30" customHeight="1" x14ac:dyDescent="0.15">
      <c r="A55" s="221"/>
      <c r="B55" s="119" t="s">
        <v>15</v>
      </c>
      <c r="C55" s="117" t="s">
        <v>214</v>
      </c>
      <c r="D55" s="107" t="s">
        <v>57</v>
      </c>
      <c r="E55" s="110" t="s">
        <v>231</v>
      </c>
    </row>
    <row r="56" spans="1:5" s="15" customFormat="1" ht="30" customHeight="1" x14ac:dyDescent="0.15">
      <c r="A56" s="221"/>
      <c r="B56" s="119" t="s">
        <v>40</v>
      </c>
      <c r="C56" s="109" t="s">
        <v>72</v>
      </c>
      <c r="D56" s="107" t="s">
        <v>41</v>
      </c>
      <c r="E56" s="110" t="s">
        <v>231</v>
      </c>
    </row>
    <row r="57" spans="1:5" s="15" customFormat="1" ht="30" customHeight="1" x14ac:dyDescent="0.15">
      <c r="A57" s="221"/>
      <c r="B57" s="119" t="s">
        <v>42</v>
      </c>
      <c r="C57" s="109" t="s">
        <v>105</v>
      </c>
      <c r="D57" s="107" t="s">
        <v>18</v>
      </c>
      <c r="E57" s="110" t="s">
        <v>244</v>
      </c>
    </row>
    <row r="58" spans="1:5" s="15" customFormat="1" ht="30" customHeight="1" thickBot="1" x14ac:dyDescent="0.2">
      <c r="A58" s="222"/>
      <c r="B58" s="120" t="s">
        <v>43</v>
      </c>
      <c r="C58" s="112" t="s">
        <v>73</v>
      </c>
      <c r="D58" s="113" t="s">
        <v>44</v>
      </c>
      <c r="E58" s="129" t="s">
        <v>245</v>
      </c>
    </row>
  </sheetData>
  <mergeCells count="17">
    <mergeCell ref="A1:E1"/>
    <mergeCell ref="A3:A9"/>
    <mergeCell ref="C3:E3"/>
    <mergeCell ref="A10:A16"/>
    <mergeCell ref="C10:E10"/>
    <mergeCell ref="A31:A37"/>
    <mergeCell ref="C31:E31"/>
    <mergeCell ref="A24:A30"/>
    <mergeCell ref="C24:E24"/>
    <mergeCell ref="A17:A23"/>
    <mergeCell ref="C17:E17"/>
    <mergeCell ref="A45:A51"/>
    <mergeCell ref="C45:E45"/>
    <mergeCell ref="A52:A58"/>
    <mergeCell ref="C52:E52"/>
    <mergeCell ref="A38:A44"/>
    <mergeCell ref="C38:E3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zoomScaleNormal="100" workbookViewId="0">
      <selection sqref="A1:I1"/>
    </sheetView>
  </sheetViews>
  <sheetFormatPr defaultRowHeight="13.5" x14ac:dyDescent="0.15"/>
  <cols>
    <col min="1" max="1" width="12.5546875" style="1" customWidth="1"/>
    <col min="2" max="2" width="20.77734375" style="1" customWidth="1"/>
    <col min="3" max="3" width="14.44140625" style="1" customWidth="1"/>
    <col min="4" max="4" width="11.109375" style="1" customWidth="1"/>
    <col min="5" max="5" width="10.5546875" style="1" customWidth="1"/>
    <col min="6" max="6" width="12.109375" style="1" customWidth="1"/>
    <col min="7" max="7" width="11.33203125" style="1" customWidth="1"/>
    <col min="8" max="8" width="12.5546875" style="1" customWidth="1"/>
    <col min="9" max="9" width="24.109375" style="2" customWidth="1"/>
  </cols>
  <sheetData>
    <row r="1" spans="1:9" ht="31.5" x14ac:dyDescent="0.15">
      <c r="A1" s="215" t="s">
        <v>63</v>
      </c>
      <c r="B1" s="215"/>
      <c r="C1" s="215"/>
      <c r="D1" s="215"/>
      <c r="E1" s="215"/>
      <c r="F1" s="215"/>
      <c r="G1" s="215"/>
      <c r="H1" s="215"/>
      <c r="I1" s="215"/>
    </row>
    <row r="2" spans="1:9" ht="32.25" thickBot="1" x14ac:dyDescent="0.2">
      <c r="A2" s="232" t="s">
        <v>70</v>
      </c>
      <c r="B2" s="232"/>
      <c r="C2" s="48"/>
      <c r="D2" s="48"/>
      <c r="E2" s="48"/>
      <c r="F2" s="48"/>
      <c r="G2" s="48"/>
      <c r="H2" s="48"/>
      <c r="I2" s="59" t="s">
        <v>137</v>
      </c>
    </row>
    <row r="3" spans="1:9" s="51" customFormat="1" ht="26.25" customHeight="1" x14ac:dyDescent="0.3">
      <c r="A3" s="239" t="s">
        <v>2</v>
      </c>
      <c r="B3" s="237" t="s">
        <v>3</v>
      </c>
      <c r="C3" s="237" t="s">
        <v>51</v>
      </c>
      <c r="D3" s="237" t="s">
        <v>65</v>
      </c>
      <c r="E3" s="233" t="s">
        <v>68</v>
      </c>
      <c r="F3" s="234"/>
      <c r="G3" s="233" t="s">
        <v>69</v>
      </c>
      <c r="H3" s="234"/>
      <c r="I3" s="235" t="s">
        <v>64</v>
      </c>
    </row>
    <row r="4" spans="1:9" s="51" customFormat="1" ht="28.5" customHeight="1" thickBot="1" x14ac:dyDescent="0.35">
      <c r="A4" s="240"/>
      <c r="B4" s="238"/>
      <c r="C4" s="238"/>
      <c r="D4" s="238"/>
      <c r="E4" s="130" t="s">
        <v>66</v>
      </c>
      <c r="F4" s="130" t="s">
        <v>67</v>
      </c>
      <c r="G4" s="130" t="s">
        <v>66</v>
      </c>
      <c r="H4" s="130" t="s">
        <v>67</v>
      </c>
      <c r="I4" s="236"/>
    </row>
    <row r="5" spans="1:9" s="51" customFormat="1" ht="28.5" customHeight="1" thickTop="1" thickBot="1" x14ac:dyDescent="0.35">
      <c r="A5" s="82"/>
      <c r="B5" s="131" t="s">
        <v>138</v>
      </c>
      <c r="C5" s="94"/>
      <c r="D5" s="86"/>
      <c r="E5" s="132"/>
      <c r="F5" s="133"/>
      <c r="G5" s="132"/>
      <c r="H5" s="133"/>
      <c r="I5" s="134"/>
    </row>
    <row r="8" spans="1:9" x14ac:dyDescent="0.15">
      <c r="G8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계약내용의 변경에 관한 사항</vt:lpstr>
      <vt:lpstr>수의계약현황공개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sn7299314</cp:lastModifiedBy>
  <cp:lastPrinted>2020-04-09T08:30:22Z</cp:lastPrinted>
  <dcterms:created xsi:type="dcterms:W3CDTF">2014-01-20T06:24:27Z</dcterms:created>
  <dcterms:modified xsi:type="dcterms:W3CDTF">2023-10-05T05:46:56Z</dcterms:modified>
</cp:coreProperties>
</file>