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9월 - 복사본\"/>
    </mc:Choice>
  </mc:AlternateContent>
  <xr:revisionPtr revIDLastSave="0" documentId="13_ncr:1_{C44BDAE7-E5BD-4AE8-BB7B-A802090D5CB2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8" l="1"/>
  <c r="C47" i="8" l="1"/>
  <c r="D109" i="9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C54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56" i="9" l="1"/>
  <c r="F76" i="9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<sst xmlns="http://schemas.openxmlformats.org/spreadsheetml/2006/main" count="812" uniqueCount="270">
  <si>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</si>
  <si>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</si>
  <si>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</si>
  <si>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</si>
  <si>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</si>
  <si>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</si>
  <si>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</si>
  <si>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</si>
  <si>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</si>
  <si>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</si>
  <si>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</si>
  <si>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</si>
  <si>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</si>
  <si>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</si>
  <si>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</si>
  <si>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</si>
  <si>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</si>
  <si>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</si>
  <si>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</si>
  <si>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</si>
  <si>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</si>
  <si>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</si>
  <si>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</si>
  <si>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</si>
  <si>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</si>
  <si>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</si>
  <si>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</si>
  <si>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</si>
  <si>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</si>
  <si>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</si>
  <si>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</si>
  <si>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</si>
  <si>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</si>
  <si>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</si>
  <si>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</si>
  <si>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</si>
  <si>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</si>
  <si>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</si>
  <si>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</si>
  <si>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</si>
  <si>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</si>
  <si>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</si>
  <si>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</si>
  <si>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</si>
  <si>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</si>
  <si>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</si>
  <si>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</si>
  <si>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</si>
  <si>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</si>
  <si>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</si>
  <si>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</si>
  <si>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</si>
  <si>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</si>
  <si>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</si>
  <si>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</si>
  <si>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</si>
  <si>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</si>
  <si>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</si>
  <si>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</si>
  <si>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</si>
  <si>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</si>
  <si>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</si>
  <si>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</si>
  <si>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</si>
  <si>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</si>
  <si>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</si>
  <si>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</si>
  <si>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</si>
  <si>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</si>
  <si>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</si>
  <si>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</si>
  <si>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</si>
  <si>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</si>
  <si>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</si>
  <si>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</si>
  <si>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</si>
  <si>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</si>
  <si>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</si>
  <si>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</si>
  <si>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</si>
  <si>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</si>
  <si>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</si>
  <si>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</si>
  <si>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</si>
  <si>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</si>
  <si>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</si>
  <si>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</si>
  <si>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</si>
  <si>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</si>
  <si>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</si>
  <si>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</si>
  <si>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</si>
  <si>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</si>
  <si>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</si>
  <si>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</si>
  <si>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</si>
  <si>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</si>
  <si>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</si>
  <si>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</si>
  <si>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</si>
  <si>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</si>
  <si>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</si>
  <si>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</si>
  <si>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</si>
  <si>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</si>
  <si>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</si>
  <si>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</si>
  <si>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</si>
  <si>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</si>
  <si>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</si>
  <si>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</si>
  <si>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</si>
  <si>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</si>
  <si>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</si>
  <si>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</si>
  <si>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</si>
  <si>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</si>
  <si>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</si>
  <si>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</si>
  <si>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</si>
  <si>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</si>
  <si>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</si>
  <si>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</si>
  <si>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</si>
  <si>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</si>
  <si>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</si>
  <si>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</si>
  <si>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</si>
  <si>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</si>
  <si>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</si>
  <si>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</si>
  <si>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</si>
  <si>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</si>
  <si>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</si>
  <si>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</si>
  <si>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</si>
  <si>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</si>
  <si>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</si>
  <si>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</si>
  <si>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</si>
  <si>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</si>
  <si>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</si>
  <si>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</si>
  <si>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</si>
  <si>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</si>
  <si>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</si>
  <si>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</si>
  <si>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전자수의계약</t>
    <phoneticPr fontId="4" type="noConversion"/>
  </si>
  <si>
    <t>본부 재무정보실</t>
    <phoneticPr fontId="4" type="noConversion"/>
  </si>
  <si>
    <t>(주)서울구경(김선란)</t>
    <phoneticPr fontId="4" type="noConversion"/>
  </si>
  <si>
    <t>성남시 분당구 장미로 78 (야탑동, 시그마3) 1035호</t>
    <phoneticPr fontId="4" type="noConversion"/>
  </si>
  <si>
    <t>김선란</t>
    <phoneticPr fontId="4" type="noConversion"/>
  </si>
  <si>
    <t>야탑수련관</t>
    <phoneticPr fontId="4" type="noConversion"/>
  </si>
  <si>
    <t>물품</t>
    <phoneticPr fontId="4" type="noConversion"/>
  </si>
  <si>
    <t>㈜크루버스</t>
    <phoneticPr fontId="38" type="noConversion"/>
  </si>
  <si>
    <t>2024.6.20.</t>
    <phoneticPr fontId="38" type="noConversion"/>
  </si>
  <si>
    <t>2024.7.1.</t>
    <phoneticPr fontId="38" type="noConversion"/>
  </si>
  <si>
    <t>2024.12.31.</t>
    <phoneticPr fontId="38" type="noConversion"/>
  </si>
  <si>
    <t>수의총액</t>
  </si>
  <si>
    <t>2024.8.27.</t>
    <phoneticPr fontId="4" type="noConversion"/>
  </si>
  <si>
    <t>2024.8.31.</t>
    <phoneticPr fontId="4" type="noConversion"/>
  </si>
  <si>
    <t>권동혁</t>
    <phoneticPr fontId="4" type="noConversion"/>
  </si>
  <si>
    <t>김병학</t>
    <phoneticPr fontId="4" type="noConversion"/>
  </si>
  <si>
    <t>임채영</t>
    <phoneticPr fontId="4" type="noConversion"/>
  </si>
  <si>
    <t>2024년 수련관 방역 소독 위탁관리(연6회) - 4차</t>
    <phoneticPr fontId="4" type="noConversion"/>
  </si>
  <si>
    <t>2024.8.18.</t>
    <phoneticPr fontId="4" type="noConversion"/>
  </si>
  <si>
    <t>2024.9.2.</t>
    <phoneticPr fontId="38" type="noConversion"/>
  </si>
  <si>
    <t>2024년 수직형 휠체어리프트 유지관리 위탁 - 8월</t>
    <phoneticPr fontId="4" type="noConversion"/>
  </si>
  <si>
    <t>2024년 하반기 시설물 정기안전점검 계약</t>
    <phoneticPr fontId="4" type="noConversion"/>
  </si>
  <si>
    <t>2024. 하반기 실내공기질 측정</t>
    <phoneticPr fontId="4" type="noConversion"/>
  </si>
  <si>
    <t>환경분석연구원㈜</t>
    <phoneticPr fontId="4" type="noConversion"/>
  </si>
  <si>
    <t>2024.8.22.</t>
    <phoneticPr fontId="38" type="noConversion"/>
  </si>
  <si>
    <t>2024.8.26.</t>
    <phoneticPr fontId="38" type="noConversion"/>
  </si>
  <si>
    <t>2024.9.13.</t>
    <phoneticPr fontId="38" type="noConversion"/>
  </si>
  <si>
    <t>2024.8.8.</t>
    <phoneticPr fontId="38" type="noConversion"/>
  </si>
  <si>
    <t>2024.8.16.</t>
    <phoneticPr fontId="38" type="noConversion"/>
  </si>
  <si>
    <t>2024.9.20.</t>
    <phoneticPr fontId="38" type="noConversion"/>
  </si>
  <si>
    <t>시설물안전연구원 주식회사</t>
    <phoneticPr fontId="4" type="noConversion"/>
  </si>
  <si>
    <t>2024~2026년 인터넷전화 신청(1차) - 9월</t>
    <phoneticPr fontId="4" type="noConversion"/>
  </si>
  <si>
    <t>2024~2026년 인터넷망 신청(1차) - 9월</t>
    <phoneticPr fontId="4" type="noConversion"/>
  </si>
  <si>
    <t>8월 사용분</t>
    <phoneticPr fontId="4" type="noConversion"/>
  </si>
  <si>
    <t>2024.9.20.</t>
    <phoneticPr fontId="4" type="noConversion"/>
  </si>
  <si>
    <t>8월 사용분</t>
    <phoneticPr fontId="38" type="noConversion"/>
  </si>
  <si>
    <t>2024.9.13.</t>
    <phoneticPr fontId="4" type="noConversion"/>
  </si>
  <si>
    <t>전략적 홍보활동 홍보물품 구입</t>
    <phoneticPr fontId="4" type="noConversion"/>
  </si>
  <si>
    <t>2024.8.23.</t>
    <phoneticPr fontId="38" type="noConversion"/>
  </si>
  <si>
    <t>2024.9.23.</t>
    <phoneticPr fontId="38" type="noConversion"/>
  </si>
  <si>
    <t>완다몰</t>
    <phoneticPr fontId="4" type="noConversion"/>
  </si>
  <si>
    <t>어린이 창의교육 프로그램 운영지원 차량 임차</t>
    <phoneticPr fontId="4" type="noConversion"/>
  </si>
  <si>
    <t>수의계약</t>
    <phoneticPr fontId="4" type="noConversion"/>
  </si>
  <si>
    <t>2024.9.5.(목) ~ 9.26.(목)</t>
    <phoneticPr fontId="4" type="noConversion"/>
  </si>
  <si>
    <t>2024.9.26.(목)</t>
    <phoneticPr fontId="4" type="noConversion"/>
  </si>
  <si>
    <t>선진항공여행사(윤두희,윤준식)</t>
    <phoneticPr fontId="4" type="noConversion"/>
  </si>
  <si>
    <t>성남시 분당구 서현로 170 D동 1501호(서현동)</t>
    <phoneticPr fontId="4" type="noConversion"/>
  </si>
  <si>
    <t>어쩌다 국내일주 5차 차량 임차</t>
    <phoneticPr fontId="4" type="noConversion"/>
  </si>
  <si>
    <t>2024.9.24.</t>
    <phoneticPr fontId="4" type="noConversion"/>
  </si>
  <si>
    <t>2024.9.28.(토)</t>
    <phoneticPr fontId="4" type="noConversion"/>
  </si>
  <si>
    <t>인공지능체험관 콘텐츠 4족 보행로봇 구입 계약</t>
    <phoneticPr fontId="4" type="noConversion"/>
  </si>
  <si>
    <t>2024.9.25.</t>
    <phoneticPr fontId="38" type="noConversion"/>
  </si>
  <si>
    <t>2024.9.25.</t>
    <phoneticPr fontId="4" type="noConversion"/>
  </si>
  <si>
    <t>영인모빌리티 주식회사(권용식)</t>
    <phoneticPr fontId="4" type="noConversion"/>
  </si>
  <si>
    <t xml:space="preserve">경기도 안양시 동안구 안양동천로 60, 1층(호계동, 영인빌딩) </t>
    <phoneticPr fontId="4" type="noConversion"/>
  </si>
  <si>
    <t>윤두희, 윤준식</t>
    <phoneticPr fontId="4" type="noConversion"/>
  </si>
  <si>
    <t>권용식</t>
    <phoneticPr fontId="4" type="noConversion"/>
  </si>
  <si>
    <t>2024.9.5.</t>
    <phoneticPr fontId="38" type="noConversion"/>
  </si>
  <si>
    <t>2024.9.26</t>
    <phoneticPr fontId="38" type="noConversion"/>
  </si>
  <si>
    <t>2024.9.30.</t>
    <phoneticPr fontId="38" type="noConversion"/>
  </si>
  <si>
    <t>선진항공여행사</t>
    <phoneticPr fontId="4" type="noConversion"/>
  </si>
  <si>
    <t>2024년 소방 안전관리 위탁대행 - 9월</t>
    <phoneticPr fontId="4" type="noConversion"/>
  </si>
  <si>
    <t>2024.10.2.</t>
    <phoneticPr fontId="38" type="noConversion"/>
  </si>
  <si>
    <t>2024년 무인경비시스템 위탁 - 9월</t>
    <phoneticPr fontId="4" type="noConversion"/>
  </si>
  <si>
    <t xml:space="preserve">2024년 승강기 유지관리 위탁 - 9월   </t>
    <phoneticPr fontId="4" type="noConversion"/>
  </si>
  <si>
    <t>2024년 수직형 휠체어리프트 유지관리 위탁 - 9월</t>
    <phoneticPr fontId="4" type="noConversion"/>
  </si>
  <si>
    <t>사회적협동조합 생각대로 교육연구소</t>
    <phoneticPr fontId="4" type="noConversion"/>
  </si>
  <si>
    <t>2024.4.12.</t>
    <phoneticPr fontId="4" type="noConversion"/>
  </si>
  <si>
    <t>2024.11.23.</t>
    <phoneticPr fontId="4" type="noConversion"/>
  </si>
  <si>
    <t>2024.9.30.</t>
    <phoneticPr fontId="4" type="noConversion"/>
  </si>
  <si>
    <t>정책제안대회 디지털시민교육 프로그램 용역-3차</t>
    <phoneticPr fontId="4" type="noConversion"/>
  </si>
  <si>
    <t>2024년 청소년방과후아카데미 위탁급식 용역 - 9월</t>
    <phoneticPr fontId="4" type="noConversion"/>
  </si>
  <si>
    <t>2024년 복합기 임대차 위탁관리 - 9월</t>
    <phoneticPr fontId="4" type="noConversion"/>
  </si>
  <si>
    <t>2024년 청소년방과후아카데미 복합기 위탁관리 - 9월</t>
    <phoneticPr fontId="4" type="noConversion"/>
  </si>
  <si>
    <t>노혜화</t>
    <phoneticPr fontId="4" type="noConversion"/>
  </si>
  <si>
    <t>031-729-9813</t>
    <phoneticPr fontId="4" type="noConversion"/>
  </si>
  <si>
    <t>2024년 작업환경측정 실시</t>
    <phoneticPr fontId="4" type="noConversion"/>
  </si>
  <si>
    <t>-</t>
    <phoneticPr fontId="4" type="noConversion"/>
  </si>
  <si>
    <t>개</t>
    <phoneticPr fontId="4" type="noConversion"/>
  </si>
  <si>
    <t>이환재</t>
    <phoneticPr fontId="4" type="noConversion"/>
  </si>
  <si>
    <t>729-9855</t>
    <phoneticPr fontId="4" type="noConversion"/>
  </si>
  <si>
    <t>[어린이 창의교육 프로그램 운영지원] 
그래픽소프트웨어(adobe) 구입</t>
    <phoneticPr fontId="4" type="noConversion"/>
  </si>
  <si>
    <t>1년 사용권</t>
    <phoneticPr fontId="4" type="noConversion"/>
  </si>
  <si>
    <t>어린이 창의교육 프로그램 차량임차 계약</t>
    <phoneticPr fontId="4" type="noConversion"/>
  </si>
  <si>
    <t>인공지능체험관 콘텐츠(모션탭) 구입</t>
    <phoneticPr fontId="4" type="noConversion"/>
  </si>
  <si>
    <t>세트</t>
    <phoneticPr fontId="4" type="noConversion"/>
  </si>
  <si>
    <t>정연선</t>
    <phoneticPr fontId="4" type="noConversion"/>
  </si>
  <si>
    <t>729-9857</t>
    <phoneticPr fontId="4" type="noConversion"/>
  </si>
  <si>
    <t>인공지능체험관 콘텐츠(센스로봇고) 구입</t>
    <phoneticPr fontId="4" type="noConversion"/>
  </si>
  <si>
    <t>대</t>
    <phoneticPr fontId="4" type="noConversion"/>
  </si>
  <si>
    <t>천문 아카데미「스페이스 데이」 공연 장비 임차</t>
    <phoneticPr fontId="4" type="noConversion"/>
  </si>
  <si>
    <t>수의</t>
    <phoneticPr fontId="4" type="noConversion"/>
  </si>
  <si>
    <t>조진욱</t>
    <phoneticPr fontId="4" type="noConversion"/>
  </si>
  <si>
    <t>031-729-9854</t>
    <phoneticPr fontId="4" type="noConversion"/>
  </si>
  <si>
    <t>천문 아카데미「스페이스 데이」전문공연(과학마술공연팀) 계약</t>
    <phoneticPr fontId="4" type="noConversion"/>
  </si>
  <si>
    <t>지구롭게 바다를 지키는 산책 차량임차</t>
    <phoneticPr fontId="4" type="noConversion"/>
  </si>
  <si>
    <t>박수진</t>
    <phoneticPr fontId="4" type="noConversion"/>
  </si>
  <si>
    <t>031-729-9831</t>
    <phoneticPr fontId="4" type="noConversion"/>
  </si>
  <si>
    <t>풋풋 그라운드 별빛가을 공연팀</t>
    <phoneticPr fontId="4" type="noConversion"/>
  </si>
  <si>
    <t>풋풋 그라운드 별빛가을 대여비</t>
    <phoneticPr fontId="4" type="noConversion"/>
  </si>
  <si>
    <t>성남시청소년정책제안대회 영상 제작</t>
    <phoneticPr fontId="4" type="noConversion"/>
  </si>
  <si>
    <t>031-729-9855</t>
    <phoneticPr fontId="4" type="noConversion"/>
  </si>
  <si>
    <t>2024.9.25.(수) ~ 9.30.(월)</t>
    <phoneticPr fontId="4" type="noConversion"/>
  </si>
  <si>
    <t>인공지능체험관 콘텐츠 에듀건 구입 계약</t>
    <phoneticPr fontId="4" type="noConversion"/>
  </si>
  <si>
    <t>2024.9.30.(월) ~ 10.10.(목)</t>
    <phoneticPr fontId="4" type="noConversion"/>
  </si>
  <si>
    <t>2024.10.10.(예정)</t>
    <phoneticPr fontId="4" type="noConversion"/>
  </si>
  <si>
    <t>주식회사 에듀건(오룡)</t>
    <phoneticPr fontId="4" type="noConversion"/>
  </si>
  <si>
    <t>서울특별시 강동구 양재대로81길 64, 1층(성내동, 코스카빌딩)</t>
    <phoneticPr fontId="4" type="noConversion"/>
  </si>
  <si>
    <t>오룡</t>
    <phoneticPr fontId="4" type="noConversion"/>
  </si>
  <si>
    <t>영인모빌리티 주식회사</t>
    <phoneticPr fontId="4" type="noConversion"/>
  </si>
  <si>
    <t>2024년 분당야탑청소년수련관 셔틀버스 임차 용역 - 9월</t>
    <phoneticPr fontId="4" type="noConversion"/>
  </si>
  <si>
    <t>2024.10.4.</t>
    <phoneticPr fontId="38" type="noConversion"/>
  </si>
  <si>
    <t>10월 방과후아카데미 주말체험활동 차량 임차</t>
    <phoneticPr fontId="4" type="noConversion"/>
  </si>
  <si>
    <t>박경선</t>
    <phoneticPr fontId="4" type="noConversion"/>
  </si>
  <si>
    <t>031)729-9841</t>
    <phoneticPr fontId="4" type="noConversion"/>
  </si>
  <si>
    <t>보행로 및 화단 개선공사</t>
    <phoneticPr fontId="4" type="noConversion"/>
  </si>
  <si>
    <t>건축</t>
  </si>
  <si>
    <t>도주성</t>
    <phoneticPr fontId="4" type="noConversion"/>
  </si>
  <si>
    <t>031-729-9817</t>
    <phoneticPr fontId="4" type="noConversion"/>
  </si>
  <si>
    <t>2024.10.7.</t>
    <phoneticPr fontId="38" type="noConversion"/>
  </si>
  <si>
    <t>2024년 분당야탑청소년수련관 시설관리용역 - 9월</t>
    <phoneticPr fontId="4" type="noConversion"/>
  </si>
  <si>
    <t xml:space="preserve">2024년 정수기 비데 공기청정기 가습기 위탁관리 - 9월 </t>
    <phoneticPr fontId="4" type="noConversion"/>
  </si>
  <si>
    <t>2024년 정수기 비데 공기청정기 가습기 위탁관리 - 9월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</si>
</sst>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9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9" fillId="0" borderId="59" xfId="0" applyFont="1" applyBorder="1" applyAlignment="1">
      <alignment horizontal="center" vertical="center"/>
    </xf>
    <xf numFmtId="41" fontId="29" fillId="0" borderId="59" xfId="8" applyFont="1" applyBorder="1" applyAlignment="1">
      <alignment horizontal="right" vertical="distributed"/>
    </xf>
    <xf numFmtId="0" fontId="30" fillId="4" borderId="60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 wrapText="1"/>
    </xf>
    <xf numFmtId="38" fontId="3" fillId="4" borderId="62" xfId="9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38" fontId="3" fillId="4" borderId="62" xfId="4" applyNumberFormat="1" applyFont="1" applyFill="1" applyBorder="1" applyAlignment="1">
      <alignment horizontal="right" vertical="center"/>
    </xf>
    <xf numFmtId="0" fontId="26" fillId="4" borderId="1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9" fillId="4" borderId="63" xfId="0" applyFont="1" applyFill="1" applyBorder="1" applyAlignment="1">
      <alignment vertical="center"/>
    </xf>
    <xf numFmtId="0" fontId="26" fillId="4" borderId="35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41" fontId="26" fillId="4" borderId="12" xfId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30" fillId="4" borderId="59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1" fontId="26" fillId="4" borderId="57" xfId="1" applyFont="1" applyFill="1" applyBorder="1" applyAlignment="1">
      <alignment horizontal="center" vertical="center" wrapText="1"/>
    </xf>
    <xf numFmtId="41" fontId="26" fillId="4" borderId="14" xfId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41" fontId="29" fillId="0" borderId="12" xfId="8" applyFont="1" applyBorder="1" applyAlignment="1">
      <alignment horizontal="right" vertical="distributed"/>
    </xf>
    <xf numFmtId="0" fontId="29" fillId="0" borderId="12" xfId="0" applyFont="1" applyBorder="1" applyAlignment="1">
      <alignment horizontal="center" vertical="center"/>
    </xf>
    <xf numFmtId="0" fontId="26" fillId="4" borderId="67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1" fontId="29" fillId="0" borderId="2" xfId="8" applyFont="1" applyBorder="1" applyAlignment="1">
      <alignment horizontal="right" vertical="distributed"/>
    </xf>
    <xf numFmtId="0" fontId="30" fillId="4" borderId="6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vertical="center"/>
    </xf>
    <xf numFmtId="0" fontId="40" fillId="4" borderId="12" xfId="0" applyFont="1" applyFill="1" applyBorder="1" applyAlignment="1">
      <alignment horizontal="center" vertical="center"/>
    </xf>
    <xf numFmtId="41" fontId="26" fillId="4" borderId="12" xfId="1" applyFont="1" applyFill="1" applyBorder="1" applyAlignment="1">
      <alignment horizontal="right" vertical="distributed"/>
    </xf>
    <xf numFmtId="0" fontId="3" fillId="0" borderId="12" xfId="0" applyFont="1" applyBorder="1" applyAlignment="1">
      <alignment horizontal="center" vertical="center"/>
    </xf>
    <xf numFmtId="0" fontId="40" fillId="4" borderId="2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vertical="center"/>
    </xf>
    <xf numFmtId="0" fontId="26" fillId="4" borderId="69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30" fillId="4" borderId="57" xfId="0" applyFont="1" applyFill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41" fontId="29" fillId="0" borderId="57" xfId="8" applyFont="1" applyBorder="1" applyAlignment="1">
      <alignment horizontal="right" vertical="distributed"/>
    </xf>
    <xf numFmtId="0" fontId="30" fillId="4" borderId="7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3" fillId="4" borderId="2" xfId="1" quotePrefix="1" applyFont="1" applyFill="1" applyBorder="1" applyAlignment="1">
      <alignment vertical="center" shrinkToFit="1"/>
    </xf>
    <xf numFmtId="41" fontId="33" fillId="4" borderId="12" xfId="1" applyFont="1" applyFill="1" applyBorder="1" applyAlignment="1" applyProtection="1">
      <alignment horizontal="right" vertical="center" shrinkToFit="1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0" fontId="26" fillId="0" borderId="14" xfId="0" quotePrefix="1" applyFont="1" applyBorder="1" applyAlignment="1">
      <alignment horizontal="center" vertical="center"/>
    </xf>
  </cellXfs>
  <cellStyles count="1192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11" xfId="1140" xr:uid="{7969902E-98B3-4C28-9F47-BBA4AA2641ED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18" xfId="1089" xr:uid="{0719A0D9-AF47-4E30-BE87-202CB54F187C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16" xfId="1093" xr:uid="{22933C9F-302A-4EE8-85BC-5A15EE735348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15" xfId="1105" xr:uid="{10DFCE00-EDF4-4664-84FB-0D97B5009E40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12" xfId="1131" xr:uid="{DD79336F-0E6B-4DF4-8160-0E11D7181F1F}"/>
    <cellStyle name="쉼표 [0] 2 2 2 2 2" xfId="143" xr:uid="{00000000-0005-0000-0000-000015000000}"/>
    <cellStyle name="쉼표 [0] 2 2 2 2 2 10" xfId="1079" xr:uid="{8A95A791-53AD-436D-8ADB-D19ADF7A2CA9}"/>
    <cellStyle name="쉼표 [0] 2 2 2 2 2 11" xfId="1183" xr:uid="{09ECDB4A-88F4-435F-9BF6-334544B55F0C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11" xfId="1157" xr:uid="{30038BB6-42AF-40B2-8789-6853048DD3C1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14" xfId="1112" xr:uid="{F63A9998-29DC-41D6-812E-29F007C7C3EB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12" xfId="1138" xr:uid="{3A2198EE-FB17-40CF-A188-6CCDC8EE9EA4}"/>
    <cellStyle name="쉼표 [0] 2 2 3 2 2" xfId="150" xr:uid="{00000000-0005-0000-0000-00002B000000}"/>
    <cellStyle name="쉼표 [0] 2 2 3 2 2 10" xfId="1086" xr:uid="{6950A758-ED10-4FE7-8460-07CF250DEBB5}"/>
    <cellStyle name="쉼표 [0] 2 2 3 2 2 11" xfId="1190" xr:uid="{B2E7284E-DDEA-4195-84CB-C0B8C7BF3C3A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11" xfId="1164" xr:uid="{3F97BCA7-8FAE-4BB0-AEDD-D8747C09A1C2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12" xfId="1119" xr:uid="{352B8A0F-B08A-4FA5-87BE-A48793E698BD}"/>
    <cellStyle name="쉼표 [0] 2 2 4 2" xfId="131" xr:uid="{00000000-0005-0000-0000-00003F000000}"/>
    <cellStyle name="쉼표 [0] 2 2 4 2 10" xfId="1067" xr:uid="{E74482F4-825D-431A-9F91-4DB96852BA03}"/>
    <cellStyle name="쉼표 [0] 2 2 4 2 11" xfId="1171" xr:uid="{67213379-4BDA-4B66-BF5E-15E7258EC8AE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11" xfId="1145" xr:uid="{0E771B82-FE95-41A9-A7E1-4B717D8A8216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16" xfId="1097" xr:uid="{5B73D64B-A3EE-4E13-A937-68779781F3B8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14" xfId="1109" xr:uid="{530B33E5-B3CC-4D9B-ACC2-23B526A99353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12" xfId="1135" xr:uid="{726B5EA7-8CB5-4F6A-AA57-1F5F3DF20105}"/>
    <cellStyle name="쉼표 [0] 2 3 2 2 2" xfId="147" xr:uid="{00000000-0005-0000-0000-000055000000}"/>
    <cellStyle name="쉼표 [0] 2 3 2 2 2 10" xfId="1083" xr:uid="{633D913E-C875-4950-942E-C2A686209C10}"/>
    <cellStyle name="쉼표 [0] 2 3 2 2 2 11" xfId="1187" xr:uid="{8D8F3768-886D-492C-9090-8DBE88C227B5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11" xfId="1161" xr:uid="{BAC6F24E-106D-42E8-8634-A5C6DFB5742C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12" xfId="1123" xr:uid="{7D1887C2-96F1-46A6-B462-D0DA635ABCA9}"/>
    <cellStyle name="쉼표 [0] 2 3 3 2" xfId="135" xr:uid="{00000000-0005-0000-0000-000069000000}"/>
    <cellStyle name="쉼표 [0] 2 3 3 2 10" xfId="1071" xr:uid="{D32546B7-BBB7-41FE-B8EB-00765CC7D39E}"/>
    <cellStyle name="쉼표 [0] 2 3 3 2 11" xfId="1175" xr:uid="{4302F9BA-DF29-42AF-8F8F-55404ADFC6A6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11" xfId="1149" xr:uid="{830A1168-37DF-4CA5-A483-F83BA0E498C2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15" xfId="1101" xr:uid="{BF8B80A4-0B15-4ED9-ACC3-9A7273431608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12" xfId="1127" xr:uid="{2A91D260-0F52-4BD8-98FF-A083823FC022}"/>
    <cellStyle name="쉼표 [0] 2 4 2 2" xfId="139" xr:uid="{00000000-0005-0000-0000-00007E000000}"/>
    <cellStyle name="쉼표 [0] 2 4 2 2 10" xfId="1075" xr:uid="{C941E78D-4D57-43B5-9957-3F3A283FFE4C}"/>
    <cellStyle name="쉼표 [0] 2 4 2 2 11" xfId="1179" xr:uid="{198CC64D-E872-40CA-A1B4-CFC106187329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11" xfId="1153" xr:uid="{28AF5440-DFC4-4767-ABEB-1E3102BF99C2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12" xfId="1115" xr:uid="{3AA3CA86-CC4D-4789-8366-289A8679837A}"/>
    <cellStyle name="쉼표 [0] 2 5 2" xfId="127" xr:uid="{00000000-0005-0000-0000-000093000000}"/>
    <cellStyle name="쉼표 [0] 2 5 2 10" xfId="1063" xr:uid="{EC705BDA-CB50-4AD2-8797-5512386B416F}"/>
    <cellStyle name="쉼표 [0] 2 5 2 11" xfId="1167" xr:uid="{3FF0FA71-4141-4C0A-B78E-E1199FEF395A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11" xfId="1141" xr:uid="{08BC9C01-C0B4-4499-BE5B-EB67065BEE0C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23" xfId="1088" xr:uid="{A603E397-C177-45DD-99F8-BEA39616D9DF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18" xfId="1090" xr:uid="{914E8F83-E432-4E5F-AAFC-799FC497ED36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16" xfId="1094" xr:uid="{F9BB27F8-EB72-4890-9F77-5E754FFC7117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14" xfId="1106" xr:uid="{FA4B9CD2-CFA7-40A9-AE45-FB308B7D35C6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12" xfId="1132" xr:uid="{22EE203C-7E26-4C6E-B1A1-2D799F88B9A2}"/>
    <cellStyle name="쉼표 [0] 3 2 2 2 2" xfId="144" xr:uid="{00000000-0005-0000-0000-0000AC000000}"/>
    <cellStyle name="쉼표 [0] 3 2 2 2 2 10" xfId="1080" xr:uid="{B23FDAEA-38F0-4892-B931-DA03F43CFC5C}"/>
    <cellStyle name="쉼표 [0] 3 2 2 2 2 11" xfId="1184" xr:uid="{4E2CFF0A-B5D9-4BC8-B1B5-9A05FF7E00AA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11" xfId="1158" xr:uid="{21BDA006-09D9-4E54-B9CF-8DA29577A843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12" xfId="1120" xr:uid="{5EB75167-1005-48CA-B16C-9CCAD9C78BD8}"/>
    <cellStyle name="쉼표 [0] 3 2 3 2" xfId="132" xr:uid="{00000000-0005-0000-0000-0000C0000000}"/>
    <cellStyle name="쉼표 [0] 3 2 3 2 10" xfId="1068" xr:uid="{DC0823C9-1C2B-4346-A3C9-BE06D273B5A9}"/>
    <cellStyle name="쉼표 [0] 3 2 3 2 11" xfId="1172" xr:uid="{FA105F4E-FBEF-4B7F-AC2C-F24ED32F785D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11" xfId="1146" xr:uid="{A89A3434-22DE-4DC4-963C-4210D574A25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16" xfId="1098" xr:uid="{171B6EA6-72F8-4133-9616-843AC5EB7288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14" xfId="1110" xr:uid="{EBBB1EC2-04AD-4BA6-A480-0A2E3788F680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12" xfId="1136" xr:uid="{8750EEA7-D821-4E3E-88A7-A96442C567D2}"/>
    <cellStyle name="쉼표 [0] 3 3 2 2 2" xfId="148" xr:uid="{00000000-0005-0000-0000-0000D7000000}"/>
    <cellStyle name="쉼표 [0] 3 3 2 2 2 10" xfId="1084" xr:uid="{8F9FCB11-3488-4C1E-9D87-D5395F5E34A7}"/>
    <cellStyle name="쉼표 [0] 3 3 2 2 2 11" xfId="1188" xr:uid="{EE199819-CDE0-494D-B8C9-25FEFF7ED091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11" xfId="1162" xr:uid="{8F8B0B74-0946-4DAF-A67F-1043E9E5C2EF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12" xfId="1124" xr:uid="{4663669C-47D4-4886-BD1F-7C00AD9BAF0F}"/>
    <cellStyle name="쉼표 [0] 3 3 3 2" xfId="136" xr:uid="{00000000-0005-0000-0000-0000EB000000}"/>
    <cellStyle name="쉼표 [0] 3 3 3 2 10" xfId="1072" xr:uid="{0C3F5E35-79C2-4AA6-9818-FE98FF77FDD9}"/>
    <cellStyle name="쉼표 [0] 3 3 3 2 11" xfId="1176" xr:uid="{722B567C-F00E-48BC-A229-AA1F9693E0B7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11" xfId="1150" xr:uid="{06D08807-0759-4989-A322-BA46084005E3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15" xfId="1102" xr:uid="{53256A50-E63B-4F70-B4A0-6EBF2DBDB5C8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12" xfId="1128" xr:uid="{24F2F182-B0FB-43F9-A149-D7D8976058F3}"/>
    <cellStyle name="쉼표 [0] 3 4 2 2" xfId="140" xr:uid="{00000000-0005-0000-0000-000000010000}"/>
    <cellStyle name="쉼표 [0] 3 4 2 2 10" xfId="1076" xr:uid="{906C08CC-0473-496D-AA00-68DCAEA898F3}"/>
    <cellStyle name="쉼표 [0] 3 4 2 2 11" xfId="1180" xr:uid="{B543D0DC-3226-434D-9276-06DB9C3DA6A1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11" xfId="1154" xr:uid="{1DE14680-58F3-41B0-8DF6-A89F472087F6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12" xfId="1116" xr:uid="{AD0FCE73-E108-4BE6-A491-091D32FF1E10}"/>
    <cellStyle name="쉼표 [0] 3 5 2" xfId="128" xr:uid="{00000000-0005-0000-0000-000015010000}"/>
    <cellStyle name="쉼표 [0] 3 5 2 10" xfId="1064" xr:uid="{E56054E5-81D0-4AC3-85E1-2C9ED2F884B8}"/>
    <cellStyle name="쉼표 [0] 3 5 2 11" xfId="1168" xr:uid="{BA706D02-DA75-44B0-A96B-74F4FB25A39D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11" xfId="1142" xr:uid="{BA757537-ABE6-49C4-B01B-954DD4D5C7AF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18" xfId="1091" xr:uid="{5A007366-513D-431F-9A3E-834A5ACC3511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16" xfId="1095" xr:uid="{21FE3A40-07AA-47CD-A47E-EB972C7BD34A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14" xfId="1107" xr:uid="{02641E12-6565-470E-A0AA-CA148A182C87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12" xfId="1133" xr:uid="{FBB74914-3568-4286-A5CA-A07F1F421EAA}"/>
    <cellStyle name="쉼표 [0] 4 2 2 2 2" xfId="145" xr:uid="{00000000-0005-0000-0000-00002E010000}"/>
    <cellStyle name="쉼표 [0] 4 2 2 2 2 10" xfId="1081" xr:uid="{E9B17205-CB7F-4D2D-81AC-473FC0D2BCA8}"/>
    <cellStyle name="쉼표 [0] 4 2 2 2 2 11" xfId="1185" xr:uid="{7DBFAB8B-703D-4441-A804-322CF5C53433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11" xfId="1159" xr:uid="{29AA10D7-D5E8-422E-BC47-D83A8990841F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12" xfId="1121" xr:uid="{48B4A545-075C-4B27-9F44-3EF055D9D5B4}"/>
    <cellStyle name="쉼표 [0] 4 2 3 2" xfId="133" xr:uid="{00000000-0005-0000-0000-000042010000}"/>
    <cellStyle name="쉼표 [0] 4 2 3 2 10" xfId="1069" xr:uid="{5DB939A8-0E9C-4E94-AA4F-A0B18C53FBD3}"/>
    <cellStyle name="쉼표 [0] 4 2 3 2 11" xfId="1173" xr:uid="{B518C0F2-3387-4BE1-B529-8C27689475FB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11" xfId="1147" xr:uid="{E999751F-2DD8-4F88-A777-E1E6D5AD02C5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16" xfId="1099" xr:uid="{7B646657-1932-4329-B372-A5F848B5BD65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14" xfId="1111" xr:uid="{6B416AA7-7C0E-413E-ABB7-750988AB0AAD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12" xfId="1137" xr:uid="{91311097-6200-41FC-BE83-4E8396ADCBDF}"/>
    <cellStyle name="쉼표 [0] 4 3 2 2 2" xfId="149" xr:uid="{00000000-0005-0000-0000-000059010000}"/>
    <cellStyle name="쉼표 [0] 4 3 2 2 2 10" xfId="1085" xr:uid="{CCEBD0A4-FE9B-4D6A-A033-7BC39F81F5C0}"/>
    <cellStyle name="쉼표 [0] 4 3 2 2 2 11" xfId="1189" xr:uid="{058B9A9A-55AD-42EF-B2C0-8FC9D90F87DF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11" xfId="1163" xr:uid="{A94AB495-6BD8-405A-B530-59F4E2B35F9A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12" xfId="1125" xr:uid="{6F38A32E-A0B8-46FC-A056-37C3684B0ED2}"/>
    <cellStyle name="쉼표 [0] 4 3 3 2" xfId="137" xr:uid="{00000000-0005-0000-0000-00006D010000}"/>
    <cellStyle name="쉼표 [0] 4 3 3 2 10" xfId="1073" xr:uid="{EE8D56C6-D433-44E8-8415-1E4D893C61C8}"/>
    <cellStyle name="쉼표 [0] 4 3 3 2 11" xfId="1177" xr:uid="{5BED0F64-B824-4B78-9AEE-2313C6700117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11" xfId="1151" xr:uid="{5462AB94-CC33-469C-B7D1-DEF05B2D785D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15" xfId="1103" xr:uid="{1A782166-DAFD-4410-B948-40F9AFD14E06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12" xfId="1129" xr:uid="{549C1ACE-DC93-464B-9A6E-450985C5D2A7}"/>
    <cellStyle name="쉼표 [0] 4 4 2 2" xfId="141" xr:uid="{00000000-0005-0000-0000-000082010000}"/>
    <cellStyle name="쉼표 [0] 4 4 2 2 10" xfId="1077" xr:uid="{78A8DD49-0649-4A54-8B00-28AF2E6D6B5D}"/>
    <cellStyle name="쉼표 [0] 4 4 2 2 11" xfId="1181" xr:uid="{EEDDCEA0-09B1-4B6E-902F-F8BCE1987694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11" xfId="1155" xr:uid="{C617BC22-918B-49DC-8F85-6D9F4E46110B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12" xfId="1117" xr:uid="{63382E4A-85E7-4E16-B513-F7D5F085AB2E}"/>
    <cellStyle name="쉼표 [0] 4 5 2" xfId="129" xr:uid="{00000000-0005-0000-0000-000097010000}"/>
    <cellStyle name="쉼표 [0] 4 5 2 10" xfId="1065" xr:uid="{3CD5D010-E7C4-482D-AEC9-9049B6AA52F9}"/>
    <cellStyle name="쉼표 [0] 4 5 2 11" xfId="1169" xr:uid="{181CEDDD-A1BD-4124-9E23-290D0AD5F12C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11" xfId="1143" xr:uid="{3134CFF7-566F-4133-945D-2676180085F2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16" xfId="1092" xr:uid="{C60298DE-DFB6-43CF-A121-ABBD1CEDF0CF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16" xfId="1104" xr:uid="{FEFC3167-75E2-423A-85EF-10B7B77D8E80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12" xfId="1130" xr:uid="{C12F6DF8-FF81-4536-AB31-8C42E8574ABF}"/>
    <cellStyle name="쉼표 [0] 5 2 2 2" xfId="142" xr:uid="{00000000-0005-0000-0000-0000AD010000}"/>
    <cellStyle name="쉼표 [0] 5 2 2 2 10" xfId="1078" xr:uid="{D7B6582C-B614-4151-B481-26B5FC539A1B}"/>
    <cellStyle name="쉼표 [0] 5 2 2 2 11" xfId="1182" xr:uid="{91775A7F-E0F7-4151-8B44-46810FA39857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11" xfId="1156" xr:uid="{7EA7BEBA-68A7-4F7D-AEB3-37A716BABCFB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12" xfId="1118" xr:uid="{0578E35C-D58B-4BC7-B8CD-B00F89CABA29}"/>
    <cellStyle name="쉼표 [0] 5 3 2" xfId="130" xr:uid="{00000000-0005-0000-0000-0000C2010000}"/>
    <cellStyle name="쉼표 [0] 5 3 2 10" xfId="1066" xr:uid="{B1B86DBB-16C9-49BC-AE43-DC47758921EF}"/>
    <cellStyle name="쉼표 [0] 5 3 2 11" xfId="1170" xr:uid="{A593EE1B-86F0-442A-9EF9-9DDD3353736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11" xfId="1144" xr:uid="{42D822A8-849A-43D9-B911-3B51DF497C6A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16" xfId="1096" xr:uid="{446D5D7E-D02B-4D62-B606-156326444B2B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14" xfId="1108" xr:uid="{D453FA28-A84E-4870-B451-C4F067333333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12" xfId="1134" xr:uid="{5EF874D9-55AE-4393-AAFD-294FE6B5185E}"/>
    <cellStyle name="쉼표 [0] 6 2 2 2" xfId="146" xr:uid="{00000000-0005-0000-0000-0000D9010000}"/>
    <cellStyle name="쉼표 [0] 6 2 2 2 10" xfId="1082" xr:uid="{F4E3C31B-70E0-4CA4-B7A2-F97F98324891}"/>
    <cellStyle name="쉼표 [0] 6 2 2 2 11" xfId="1186" xr:uid="{D90A27C0-C9D8-4C7D-9A60-5D749BCCE0E1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11" xfId="1160" xr:uid="{7EA5C73D-82B1-41B2-BEA4-9C05EEC4F67E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12" xfId="1122" xr:uid="{8C9C6101-A0A0-4B99-8302-C5F9A56262A0}"/>
    <cellStyle name="쉼표 [0] 6 3 2" xfId="134" xr:uid="{00000000-0005-0000-0000-0000ED010000}"/>
    <cellStyle name="쉼표 [0] 6 3 2 10" xfId="1070" xr:uid="{A546B5FD-F0AD-4476-AE8B-1F9B1245665B}"/>
    <cellStyle name="쉼표 [0] 6 3 2 11" xfId="1174" xr:uid="{7A8D99A9-91E6-411B-A542-DFDA9150CDFE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11" xfId="1148" xr:uid="{49FA4CC9-043F-41F2-9ABD-49AC6608CDD8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15" xfId="1100" xr:uid="{EC82857C-8647-45DF-A4D6-25C925682489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12" xfId="1126" xr:uid="{578A98D0-A9F4-411D-93B0-C4CEC2B732A0}"/>
    <cellStyle name="쉼표 [0] 7 2 2" xfId="138" xr:uid="{00000000-0005-0000-0000-000002020000}"/>
    <cellStyle name="쉼표 [0] 7 2 2 10" xfId="1074" xr:uid="{DCF3B462-52B0-4B52-A670-4B9C8374A1EE}"/>
    <cellStyle name="쉼표 [0] 7 2 2 11" xfId="1178" xr:uid="{D1BBBF10-7940-4193-BCEE-10596365D738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11" xfId="1152" xr:uid="{5B828158-D47D-4EF3-9B1C-A4DD0815558B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12" xfId="1114" xr:uid="{DD25F90B-DCAC-4AC5-A43E-F5E39477B9CA}"/>
    <cellStyle name="쉼표 [0] 8 2" xfId="126" xr:uid="{00000000-0005-0000-0000-000017020000}"/>
    <cellStyle name="쉼표 [0] 8 2 10" xfId="1062" xr:uid="{984FB095-62F9-49B2-8833-1A5F9701CDAE}"/>
    <cellStyle name="쉼표 [0] 8 2 11" xfId="1166" xr:uid="{EE38913F-9360-49FA-BB75-8A7C9FAC5D6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14" xfId="1113" xr:uid="{E13E22F8-D44F-4012-A92C-37457A3DE4B6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12" xfId="1139" xr:uid="{0722726B-13FF-4A8D-ACDC-0BC6EC8A62C6}"/>
    <cellStyle name="쉼표 [0] 9 2 2" xfId="151" xr:uid="{00000000-0005-0000-0000-000022020000}"/>
    <cellStyle name="쉼표 [0] 9 2 2 10" xfId="1087" xr:uid="{D28AC4F2-DDD7-44A0-B810-26A1F41A5F06}"/>
    <cellStyle name="쉼표 [0] 9 2 2 11" xfId="1191" xr:uid="{F74FD7F9-F1F0-4D03-8157-18E9061F0B4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11" xfId="1165" xr:uid="{DAC7CB9D-C945-4FE9-A784-262F659F6D57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zoomScale="130" zoomScaleNormal="130"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85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s="10" customFormat="1" ht="45" customHeight="1" thickBot="1" x14ac:dyDescent="0.2">
      <c r="A2" s="94" t="s">
        <v>119</v>
      </c>
      <c r="B2" s="74"/>
      <c r="C2" s="129"/>
      <c r="D2" s="72"/>
      <c r="E2" s="72"/>
      <c r="F2" s="73"/>
      <c r="G2" s="73"/>
      <c r="H2" s="73"/>
      <c r="I2" s="73"/>
      <c r="J2" s="186"/>
      <c r="K2" s="186"/>
      <c r="L2" s="8"/>
    </row>
    <row r="3" spans="1:12" ht="33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34.5" customHeight="1" thickTop="1" x14ac:dyDescent="0.15">
      <c r="A4" s="146">
        <v>2024</v>
      </c>
      <c r="B4" s="147">
        <v>10</v>
      </c>
      <c r="C4" s="147" t="s">
        <v>228</v>
      </c>
      <c r="D4" s="147" t="s">
        <v>158</v>
      </c>
      <c r="E4" s="147" t="s">
        <v>229</v>
      </c>
      <c r="F4" s="148">
        <v>6</v>
      </c>
      <c r="G4" s="148" t="s">
        <v>225</v>
      </c>
      <c r="H4" s="148">
        <v>7500</v>
      </c>
      <c r="I4" s="149" t="s">
        <v>152</v>
      </c>
      <c r="J4" s="149" t="s">
        <v>226</v>
      </c>
      <c r="K4" s="149" t="s">
        <v>227</v>
      </c>
      <c r="L4" s="150"/>
    </row>
    <row r="5" spans="1:12" ht="34.5" customHeight="1" x14ac:dyDescent="0.15">
      <c r="A5" s="146">
        <v>2024</v>
      </c>
      <c r="B5" s="147">
        <v>10</v>
      </c>
      <c r="C5" s="147" t="s">
        <v>231</v>
      </c>
      <c r="D5" s="147" t="s">
        <v>158</v>
      </c>
      <c r="E5" s="147" t="s">
        <v>224</v>
      </c>
      <c r="F5" s="148">
        <v>3</v>
      </c>
      <c r="G5" s="148" t="s">
        <v>232</v>
      </c>
      <c r="H5" s="148">
        <v>3645000</v>
      </c>
      <c r="I5" s="149" t="s">
        <v>152</v>
      </c>
      <c r="J5" s="149" t="s">
        <v>233</v>
      </c>
      <c r="K5" s="149" t="s">
        <v>234</v>
      </c>
      <c r="L5" s="152"/>
    </row>
    <row r="6" spans="1:12" ht="34.5" customHeight="1" thickBot="1" x14ac:dyDescent="0.2">
      <c r="A6" s="153">
        <v>2024</v>
      </c>
      <c r="B6" s="154">
        <v>10</v>
      </c>
      <c r="C6" s="154" t="s">
        <v>235</v>
      </c>
      <c r="D6" s="141" t="s">
        <v>158</v>
      </c>
      <c r="E6" s="244" t="s">
        <v>224</v>
      </c>
      <c r="F6" s="155">
        <v>2</v>
      </c>
      <c r="G6" s="154" t="s">
        <v>236</v>
      </c>
      <c r="H6" s="156">
        <v>2916000</v>
      </c>
      <c r="I6" s="142" t="s">
        <v>152</v>
      </c>
      <c r="J6" s="142" t="s">
        <v>233</v>
      </c>
      <c r="K6" s="142" t="s">
        <v>234</v>
      </c>
      <c r="L6" s="157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:D6" xr:uid="{16951975-3988-4438-B5FA-08375B362D41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87" t="s">
        <v>62</v>
      </c>
      <c r="B1" s="187"/>
      <c r="C1" s="187"/>
      <c r="D1" s="187"/>
      <c r="E1" s="187"/>
      <c r="F1" s="187"/>
      <c r="G1" s="187"/>
      <c r="H1" s="187"/>
      <c r="I1" s="187"/>
    </row>
    <row r="2" spans="1:9" ht="26.25" thickBot="1" x14ac:dyDescent="0.2">
      <c r="A2" s="231" t="s">
        <v>119</v>
      </c>
      <c r="B2" s="231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38" t="s">
        <v>3</v>
      </c>
      <c r="B3" s="236" t="s">
        <v>4</v>
      </c>
      <c r="C3" s="236" t="s">
        <v>52</v>
      </c>
      <c r="D3" s="236" t="s">
        <v>64</v>
      </c>
      <c r="E3" s="232" t="s">
        <v>67</v>
      </c>
      <c r="F3" s="233"/>
      <c r="G3" s="232" t="s">
        <v>68</v>
      </c>
      <c r="H3" s="233"/>
      <c r="I3" s="234" t="s">
        <v>63</v>
      </c>
    </row>
    <row r="4" spans="1:9" ht="28.5" customHeight="1" x14ac:dyDescent="0.15">
      <c r="A4" s="239"/>
      <c r="B4" s="237"/>
      <c r="C4" s="237"/>
      <c r="D4" s="237"/>
      <c r="E4" s="21" t="s">
        <v>65</v>
      </c>
      <c r="F4" s="21" t="s">
        <v>66</v>
      </c>
      <c r="G4" s="21" t="s">
        <v>65</v>
      </c>
      <c r="H4" s="21" t="s">
        <v>66</v>
      </c>
      <c r="I4" s="235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zoomScale="130" zoomScaleNormal="130" workbookViewId="0">
      <selection activeCell="C14" sqref="C14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85" t="s">
        <v>54</v>
      </c>
      <c r="B1" s="185"/>
      <c r="C1" s="185"/>
      <c r="D1" s="185"/>
      <c r="E1" s="185"/>
      <c r="F1" s="185"/>
      <c r="G1" s="185"/>
      <c r="H1" s="185"/>
      <c r="I1" s="185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86"/>
      <c r="K2" s="186"/>
      <c r="L2" s="8"/>
    </row>
    <row r="3" spans="1:12" ht="34.5" customHeight="1" thickBot="1" x14ac:dyDescent="0.2">
      <c r="A3" s="123" t="s">
        <v>24</v>
      </c>
      <c r="B3" s="124" t="s">
        <v>25</v>
      </c>
      <c r="C3" s="104" t="s">
        <v>91</v>
      </c>
      <c r="D3" s="125" t="s">
        <v>0</v>
      </c>
      <c r="E3" s="71" t="s">
        <v>92</v>
      </c>
      <c r="F3" s="125" t="s">
        <v>95</v>
      </c>
      <c r="G3" s="125" t="s">
        <v>27</v>
      </c>
      <c r="H3" s="125" t="s">
        <v>28</v>
      </c>
      <c r="I3" s="126" t="s">
        <v>1</v>
      </c>
    </row>
    <row r="4" spans="1:12" s="132" customFormat="1" ht="26.25" customHeight="1" thickTop="1" x14ac:dyDescent="0.15">
      <c r="A4" s="136">
        <v>2024</v>
      </c>
      <c r="B4" s="137">
        <v>10</v>
      </c>
      <c r="C4" s="151" t="s">
        <v>223</v>
      </c>
      <c r="D4" s="133" t="s">
        <v>143</v>
      </c>
      <c r="E4" s="134">
        <v>950</v>
      </c>
      <c r="F4" s="133" t="s">
        <v>152</v>
      </c>
      <c r="G4" s="133" t="s">
        <v>221</v>
      </c>
      <c r="H4" s="133" t="s">
        <v>222</v>
      </c>
      <c r="I4" s="135"/>
    </row>
    <row r="5" spans="1:12" s="139" customFormat="1" ht="26.25" customHeight="1" x14ac:dyDescent="0.15">
      <c r="A5" s="164">
        <v>2024</v>
      </c>
      <c r="B5" s="165">
        <v>10</v>
      </c>
      <c r="C5" s="166" t="s">
        <v>230</v>
      </c>
      <c r="D5" s="167" t="s">
        <v>143</v>
      </c>
      <c r="E5" s="168">
        <v>2750</v>
      </c>
      <c r="F5" s="167" t="s">
        <v>152</v>
      </c>
      <c r="G5" s="167" t="s">
        <v>226</v>
      </c>
      <c r="H5" s="167" t="s">
        <v>248</v>
      </c>
      <c r="I5" s="169"/>
    </row>
    <row r="6" spans="1:12" ht="26.25" customHeight="1" x14ac:dyDescent="0.15">
      <c r="A6" s="158">
        <v>2024</v>
      </c>
      <c r="B6" s="159">
        <v>10</v>
      </c>
      <c r="C6" s="160" t="s">
        <v>237</v>
      </c>
      <c r="D6" s="160" t="s">
        <v>238</v>
      </c>
      <c r="E6" s="162">
        <v>4000</v>
      </c>
      <c r="F6" s="163" t="s">
        <v>152</v>
      </c>
      <c r="G6" s="160" t="s">
        <v>239</v>
      </c>
      <c r="H6" s="160" t="s">
        <v>240</v>
      </c>
      <c r="I6" s="161"/>
    </row>
    <row r="7" spans="1:12" ht="26.25" customHeight="1" x14ac:dyDescent="0.15">
      <c r="A7" s="164">
        <v>2024</v>
      </c>
      <c r="B7" s="165">
        <v>10</v>
      </c>
      <c r="C7" s="166" t="s">
        <v>241</v>
      </c>
      <c r="D7" s="167" t="s">
        <v>143</v>
      </c>
      <c r="E7" s="168">
        <v>1300</v>
      </c>
      <c r="F7" s="167" t="s">
        <v>152</v>
      </c>
      <c r="G7" s="167" t="s">
        <v>239</v>
      </c>
      <c r="H7" s="167" t="s">
        <v>240</v>
      </c>
      <c r="I7" s="169"/>
    </row>
    <row r="8" spans="1:12" ht="26.25" customHeight="1" x14ac:dyDescent="0.15">
      <c r="A8" s="146">
        <v>2024</v>
      </c>
      <c r="B8" s="147">
        <v>10</v>
      </c>
      <c r="C8" s="173" t="s">
        <v>242</v>
      </c>
      <c r="D8" s="149" t="s">
        <v>143</v>
      </c>
      <c r="E8" s="174">
        <v>500</v>
      </c>
      <c r="F8" s="149" t="s">
        <v>152</v>
      </c>
      <c r="G8" s="175" t="s">
        <v>243</v>
      </c>
      <c r="H8" s="167" t="s">
        <v>244</v>
      </c>
      <c r="I8" s="176"/>
    </row>
    <row r="9" spans="1:12" ht="26.25" customHeight="1" x14ac:dyDescent="0.15">
      <c r="A9" s="177">
        <v>2024</v>
      </c>
      <c r="B9" s="170">
        <v>10</v>
      </c>
      <c r="C9" s="170" t="s">
        <v>245</v>
      </c>
      <c r="D9" s="171" t="s">
        <v>143</v>
      </c>
      <c r="E9" s="172">
        <v>1200</v>
      </c>
      <c r="F9" s="171" t="s">
        <v>152</v>
      </c>
      <c r="G9" s="170" t="s">
        <v>243</v>
      </c>
      <c r="H9" s="167" t="s">
        <v>244</v>
      </c>
      <c r="I9" s="178"/>
    </row>
    <row r="10" spans="1:12" ht="26.25" customHeight="1" x14ac:dyDescent="0.15">
      <c r="A10" s="177">
        <v>2024</v>
      </c>
      <c r="B10" s="170">
        <v>10</v>
      </c>
      <c r="C10" s="170" t="s">
        <v>246</v>
      </c>
      <c r="D10" s="171" t="s">
        <v>143</v>
      </c>
      <c r="E10" s="172">
        <v>3800</v>
      </c>
      <c r="F10" s="171" t="s">
        <v>152</v>
      </c>
      <c r="G10" s="170" t="s">
        <v>243</v>
      </c>
      <c r="H10" s="170" t="s">
        <v>244</v>
      </c>
      <c r="I10" s="178"/>
    </row>
    <row r="11" spans="1:12" ht="26.25" customHeight="1" x14ac:dyDescent="0.15">
      <c r="A11" s="177">
        <v>2024</v>
      </c>
      <c r="B11" s="170">
        <v>10</v>
      </c>
      <c r="C11" s="170" t="s">
        <v>247</v>
      </c>
      <c r="D11" s="171" t="s">
        <v>143</v>
      </c>
      <c r="E11" s="172">
        <v>4200</v>
      </c>
      <c r="F11" s="171" t="s">
        <v>152</v>
      </c>
      <c r="G11" s="170" t="s">
        <v>243</v>
      </c>
      <c r="H11" s="170" t="s">
        <v>244</v>
      </c>
      <c r="I11" s="178"/>
    </row>
    <row r="12" spans="1:12" ht="26.25" customHeight="1" thickBot="1" x14ac:dyDescent="0.2">
      <c r="A12" s="179">
        <v>2024</v>
      </c>
      <c r="B12" s="180">
        <v>10</v>
      </c>
      <c r="C12" s="181" t="s">
        <v>259</v>
      </c>
      <c r="D12" s="182" t="s">
        <v>143</v>
      </c>
      <c r="E12" s="183">
        <v>850</v>
      </c>
      <c r="F12" s="182" t="s">
        <v>152</v>
      </c>
      <c r="G12" s="182" t="s">
        <v>260</v>
      </c>
      <c r="H12" s="182" t="s">
        <v>261</v>
      </c>
      <c r="I12" s="184"/>
    </row>
  </sheetData>
  <mergeCells count="2">
    <mergeCell ref="J2:K2"/>
    <mergeCell ref="A1:I1"/>
  </mergeCells>
  <phoneticPr fontId="4" type="noConversion"/>
  <dataValidations count="2">
    <dataValidation type="list" allowBlank="1" showInputMessage="1" showErrorMessage="1" sqref="D4:D5 D7:D12" xr:uid="{FDD3FB8F-EE5F-4328-B1A7-5E0096644606}">
      <formula1>"대안,턴키,일반,PQ,수의,실적"</formula1>
    </dataValidation>
    <dataValidation type="textLength" operator="lessThanOrEqual" allowBlank="1" showInputMessage="1" showErrorMessage="1" sqref="F4:F12" xr:uid="{5E587794-438B-4B71-8C5D-103E028D22FF}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115" zoomScaleNormal="115" workbookViewId="0">
      <selection activeCell="F13" sqref="F13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85" t="s">
        <v>61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6"/>
      <c r="K2" s="186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143">
        <v>2024</v>
      </c>
      <c r="B4" s="144">
        <v>10</v>
      </c>
      <c r="C4" s="144" t="s">
        <v>262</v>
      </c>
      <c r="D4" s="144" t="s">
        <v>263</v>
      </c>
      <c r="E4" s="144" t="s">
        <v>143</v>
      </c>
      <c r="F4" s="138">
        <v>9800</v>
      </c>
      <c r="G4" s="140"/>
      <c r="H4" s="140"/>
      <c r="I4" s="138">
        <v>9800</v>
      </c>
      <c r="J4" s="144" t="s">
        <v>152</v>
      </c>
      <c r="K4" s="144" t="s">
        <v>264</v>
      </c>
      <c r="L4" s="144" t="s">
        <v>265</v>
      </c>
      <c r="M4" s="145"/>
    </row>
    <row r="7" spans="1:13" x14ac:dyDescent="0.15">
      <c r="J7" s="8" t="s">
        <v>146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D6701395-BD9E-46CD-99C0-BBD55294F740}">
      <formula1>"대안,턴키,일반,PQ,수의,실적"</formula1>
    </dataValidation>
    <dataValidation type="list" allowBlank="1" showInputMessage="1" showErrorMessage="1" sqref="D4" xr:uid="{266FAA36-45E1-4BDC-9D4D-56F45944CB10}">
      <formula1>"토건,토목,건축,전문,전기,통신,소방,기타"</formula1>
    </dataValidation>
    <dataValidation type="textLength" operator="lessThanOrEqual" allowBlank="1" showInputMessage="1" showErrorMessage="1" sqref="J4" xr:uid="{10A19D6F-E8B0-499F-99B7-BC8E638D8D44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7" t="s">
        <v>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6" t="s">
        <v>2</v>
      </c>
      <c r="K2" s="186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87" t="s">
        <v>79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86" t="s">
        <v>2</v>
      </c>
      <c r="K2" s="186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zoomScale="115" zoomScaleNormal="115" workbookViewId="0">
      <selection activeCell="L14" sqref="L14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88" t="s">
        <v>120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218</v>
      </c>
      <c r="C4" s="78" t="s">
        <v>122</v>
      </c>
      <c r="D4" s="114">
        <v>55200000</v>
      </c>
      <c r="E4" s="78" t="s">
        <v>123</v>
      </c>
      <c r="F4" s="78" t="s">
        <v>124</v>
      </c>
      <c r="G4" s="78" t="s">
        <v>125</v>
      </c>
      <c r="H4" s="98" t="s">
        <v>206</v>
      </c>
      <c r="I4" s="98" t="s">
        <v>209</v>
      </c>
      <c r="J4" s="97"/>
    </row>
    <row r="5" spans="1:12" ht="19.5" customHeight="1" x14ac:dyDescent="0.15">
      <c r="A5" s="78" t="s">
        <v>115</v>
      </c>
      <c r="B5" s="78" t="s">
        <v>269</v>
      </c>
      <c r="C5" s="78" t="s">
        <v>103</v>
      </c>
      <c r="D5" s="114">
        <v>18024480</v>
      </c>
      <c r="E5" s="78" t="s">
        <v>126</v>
      </c>
      <c r="F5" s="78" t="s">
        <v>127</v>
      </c>
      <c r="G5" s="78" t="s">
        <v>128</v>
      </c>
      <c r="H5" s="98" t="s">
        <v>206</v>
      </c>
      <c r="I5" s="98" t="s">
        <v>258</v>
      </c>
      <c r="J5" s="97"/>
    </row>
    <row r="6" spans="1:12" ht="19.5" customHeight="1" x14ac:dyDescent="0.15">
      <c r="A6" s="78" t="s">
        <v>115</v>
      </c>
      <c r="B6" s="78" t="s">
        <v>164</v>
      </c>
      <c r="C6" s="78" t="s">
        <v>106</v>
      </c>
      <c r="D6" s="114">
        <v>6300000</v>
      </c>
      <c r="E6" s="78" t="s">
        <v>129</v>
      </c>
      <c r="F6" s="78" t="s">
        <v>130</v>
      </c>
      <c r="G6" s="78" t="s">
        <v>125</v>
      </c>
      <c r="H6" s="98" t="s">
        <v>165</v>
      </c>
      <c r="I6" s="98" t="s">
        <v>159</v>
      </c>
      <c r="J6" s="97"/>
    </row>
    <row r="7" spans="1:12" ht="19.5" customHeight="1" x14ac:dyDescent="0.15">
      <c r="A7" s="78" t="s">
        <v>115</v>
      </c>
      <c r="B7" s="78" t="s">
        <v>219</v>
      </c>
      <c r="C7" s="78" t="s">
        <v>131</v>
      </c>
      <c r="D7" s="114">
        <v>4860000</v>
      </c>
      <c r="E7" s="78" t="s">
        <v>129</v>
      </c>
      <c r="F7" s="78" t="s">
        <v>124</v>
      </c>
      <c r="G7" s="78" t="s">
        <v>128</v>
      </c>
      <c r="H7" s="98" t="s">
        <v>206</v>
      </c>
      <c r="I7" s="98" t="s">
        <v>209</v>
      </c>
      <c r="J7" s="97"/>
    </row>
    <row r="8" spans="1:12" ht="19.5" customHeight="1" x14ac:dyDescent="0.15">
      <c r="A8" s="78" t="s">
        <v>115</v>
      </c>
      <c r="B8" s="78" t="s">
        <v>211</v>
      </c>
      <c r="C8" s="78" t="s">
        <v>132</v>
      </c>
      <c r="D8" s="114">
        <v>7801200</v>
      </c>
      <c r="E8" s="78" t="s">
        <v>133</v>
      </c>
      <c r="F8" s="78" t="s">
        <v>124</v>
      </c>
      <c r="G8" s="78" t="s">
        <v>125</v>
      </c>
      <c r="H8" s="98" t="s">
        <v>206</v>
      </c>
      <c r="I8" s="98" t="s">
        <v>209</v>
      </c>
      <c r="J8" s="97"/>
    </row>
    <row r="9" spans="1:12" ht="19.5" customHeight="1" x14ac:dyDescent="0.15">
      <c r="A9" s="78" t="s">
        <v>115</v>
      </c>
      <c r="B9" s="78" t="s">
        <v>208</v>
      </c>
      <c r="C9" s="78" t="s">
        <v>105</v>
      </c>
      <c r="D9" s="114">
        <v>5854200</v>
      </c>
      <c r="E9" s="78" t="s">
        <v>134</v>
      </c>
      <c r="F9" s="78" t="s">
        <v>127</v>
      </c>
      <c r="G9" s="78" t="s">
        <v>125</v>
      </c>
      <c r="H9" s="98" t="s">
        <v>206</v>
      </c>
      <c r="I9" s="98" t="s">
        <v>209</v>
      </c>
      <c r="J9" s="97"/>
    </row>
    <row r="10" spans="1:12" ht="19.5" customHeight="1" x14ac:dyDescent="0.15">
      <c r="A10" s="78" t="s">
        <v>115</v>
      </c>
      <c r="B10" s="78" t="s">
        <v>220</v>
      </c>
      <c r="C10" s="78" t="s">
        <v>131</v>
      </c>
      <c r="D10" s="114">
        <v>1620000</v>
      </c>
      <c r="E10" s="78" t="s">
        <v>134</v>
      </c>
      <c r="F10" s="78" t="s">
        <v>124</v>
      </c>
      <c r="G10" s="78" t="s">
        <v>125</v>
      </c>
      <c r="H10" s="98" t="s">
        <v>206</v>
      </c>
      <c r="I10" s="98" t="s">
        <v>209</v>
      </c>
      <c r="J10" s="97"/>
    </row>
    <row r="11" spans="1:12" ht="19.5" customHeight="1" x14ac:dyDescent="0.15">
      <c r="A11" s="78" t="s">
        <v>115</v>
      </c>
      <c r="B11" s="78" t="s">
        <v>167</v>
      </c>
      <c r="C11" s="78" t="s">
        <v>135</v>
      </c>
      <c r="D11" s="114">
        <v>1998000</v>
      </c>
      <c r="E11" s="78" t="s">
        <v>136</v>
      </c>
      <c r="F11" s="78" t="s">
        <v>127</v>
      </c>
      <c r="G11" s="78" t="s">
        <v>128</v>
      </c>
      <c r="H11" s="98" t="s">
        <v>206</v>
      </c>
      <c r="I11" s="98" t="s">
        <v>209</v>
      </c>
      <c r="J11" s="97"/>
    </row>
    <row r="12" spans="1:12" ht="19.5" customHeight="1" x14ac:dyDescent="0.15">
      <c r="A12" s="78" t="s">
        <v>115</v>
      </c>
      <c r="B12" s="78" t="s">
        <v>178</v>
      </c>
      <c r="C12" s="78" t="s">
        <v>137</v>
      </c>
      <c r="D12" s="114">
        <v>2938800</v>
      </c>
      <c r="E12" s="78" t="s">
        <v>138</v>
      </c>
      <c r="F12" s="78" t="s">
        <v>124</v>
      </c>
      <c r="G12" s="78" t="s">
        <v>128</v>
      </c>
      <c r="H12" s="98" t="s">
        <v>160</v>
      </c>
      <c r="I12" s="98" t="s">
        <v>181</v>
      </c>
      <c r="J12" s="97" t="s">
        <v>180</v>
      </c>
    </row>
    <row r="13" spans="1:12" ht="19.5" customHeight="1" x14ac:dyDescent="0.15">
      <c r="A13" s="78" t="s">
        <v>115</v>
      </c>
      <c r="B13" s="78" t="s">
        <v>179</v>
      </c>
      <c r="C13" s="78" t="s">
        <v>104</v>
      </c>
      <c r="D13" s="114">
        <v>6600000</v>
      </c>
      <c r="E13" s="78" t="s">
        <v>138</v>
      </c>
      <c r="F13" s="78" t="s">
        <v>127</v>
      </c>
      <c r="G13" s="78" t="s">
        <v>128</v>
      </c>
      <c r="H13" s="98" t="s">
        <v>160</v>
      </c>
      <c r="I13" s="98" t="s">
        <v>183</v>
      </c>
      <c r="J13" s="97" t="s">
        <v>180</v>
      </c>
    </row>
    <row r="14" spans="1:12" ht="19.5" customHeight="1" x14ac:dyDescent="0.15">
      <c r="A14" s="78" t="s">
        <v>115</v>
      </c>
      <c r="B14" s="78" t="s">
        <v>210</v>
      </c>
      <c r="C14" s="78" t="s">
        <v>139</v>
      </c>
      <c r="D14" s="114">
        <v>3840000</v>
      </c>
      <c r="E14" s="78" t="s">
        <v>140</v>
      </c>
      <c r="F14" s="78" t="s">
        <v>127</v>
      </c>
      <c r="G14" s="78" t="s">
        <v>125</v>
      </c>
      <c r="H14" s="98" t="s">
        <v>206</v>
      </c>
      <c r="I14" s="98" t="s">
        <v>209</v>
      </c>
      <c r="J14" s="97"/>
    </row>
    <row r="15" spans="1:12" ht="19.5" customHeight="1" x14ac:dyDescent="0.15">
      <c r="A15" s="78" t="s">
        <v>115</v>
      </c>
      <c r="B15" s="78" t="s">
        <v>267</v>
      </c>
      <c r="C15" s="78" t="s">
        <v>141</v>
      </c>
      <c r="D15" s="114">
        <v>1030339000</v>
      </c>
      <c r="E15" s="78" t="s">
        <v>142</v>
      </c>
      <c r="F15" s="78" t="s">
        <v>127</v>
      </c>
      <c r="G15" s="78" t="s">
        <v>128</v>
      </c>
      <c r="H15" s="98" t="s">
        <v>206</v>
      </c>
      <c r="I15" s="98" t="s">
        <v>266</v>
      </c>
      <c r="J15" s="97"/>
    </row>
    <row r="16" spans="1:12" ht="19.5" customHeight="1" x14ac:dyDescent="0.15">
      <c r="A16" s="78" t="s">
        <v>108</v>
      </c>
      <c r="B16" s="78" t="s">
        <v>257</v>
      </c>
      <c r="C16" s="78" t="s">
        <v>154</v>
      </c>
      <c r="D16" s="114">
        <v>59400000</v>
      </c>
      <c r="E16" s="78" t="s">
        <v>155</v>
      </c>
      <c r="F16" s="78" t="s">
        <v>156</v>
      </c>
      <c r="G16" s="78" t="s">
        <v>157</v>
      </c>
      <c r="H16" s="98" t="s">
        <v>206</v>
      </c>
      <c r="I16" s="98" t="s">
        <v>258</v>
      </c>
      <c r="J16" s="97"/>
    </row>
    <row r="17" spans="1:10" ht="19.5" customHeight="1" x14ac:dyDescent="0.15">
      <c r="A17" s="78" t="s">
        <v>108</v>
      </c>
      <c r="B17" s="78" t="s">
        <v>169</v>
      </c>
      <c r="C17" s="78" t="s">
        <v>170</v>
      </c>
      <c r="D17" s="114">
        <v>1850000</v>
      </c>
      <c r="E17" s="78" t="s">
        <v>171</v>
      </c>
      <c r="F17" s="78" t="s">
        <v>172</v>
      </c>
      <c r="G17" s="78" t="s">
        <v>173</v>
      </c>
      <c r="H17" s="78" t="s">
        <v>173</v>
      </c>
      <c r="I17" s="78" t="s">
        <v>173</v>
      </c>
      <c r="J17" s="97"/>
    </row>
    <row r="18" spans="1:10" ht="19.5" customHeight="1" x14ac:dyDescent="0.15">
      <c r="A18" s="78" t="s">
        <v>108</v>
      </c>
      <c r="B18" s="78" t="s">
        <v>168</v>
      </c>
      <c r="C18" s="78" t="s">
        <v>177</v>
      </c>
      <c r="D18" s="114">
        <v>3410000</v>
      </c>
      <c r="E18" s="78" t="s">
        <v>174</v>
      </c>
      <c r="F18" s="78" t="s">
        <v>175</v>
      </c>
      <c r="G18" s="78" t="s">
        <v>173</v>
      </c>
      <c r="H18" s="78" t="s">
        <v>173</v>
      </c>
      <c r="I18" s="78" t="s">
        <v>176</v>
      </c>
      <c r="J18" s="97"/>
    </row>
    <row r="19" spans="1:10" ht="19.5" customHeight="1" x14ac:dyDescent="0.15">
      <c r="A19" s="78" t="s">
        <v>108</v>
      </c>
      <c r="B19" s="78" t="s">
        <v>184</v>
      </c>
      <c r="C19" s="78" t="s">
        <v>187</v>
      </c>
      <c r="D19" s="114">
        <v>5905350</v>
      </c>
      <c r="E19" s="78" t="s">
        <v>185</v>
      </c>
      <c r="F19" s="78" t="s">
        <v>172</v>
      </c>
      <c r="G19" s="78" t="s">
        <v>186</v>
      </c>
      <c r="H19" s="78" t="s">
        <v>176</v>
      </c>
      <c r="I19" s="78" t="s">
        <v>176</v>
      </c>
      <c r="J19" s="97"/>
    </row>
    <row r="20" spans="1:10" ht="19.5" customHeight="1" x14ac:dyDescent="0.15">
      <c r="A20" s="78" t="s">
        <v>108</v>
      </c>
      <c r="B20" s="78" t="s">
        <v>188</v>
      </c>
      <c r="C20" s="78" t="s">
        <v>207</v>
      </c>
      <c r="D20" s="114">
        <v>2000000</v>
      </c>
      <c r="E20" s="78" t="s">
        <v>166</v>
      </c>
      <c r="F20" s="78" t="s">
        <v>204</v>
      </c>
      <c r="G20" s="78" t="s">
        <v>205</v>
      </c>
      <c r="H20" s="78" t="s">
        <v>205</v>
      </c>
      <c r="I20" s="78" t="s">
        <v>206</v>
      </c>
      <c r="J20" s="97"/>
    </row>
    <row r="21" spans="1:10" ht="19.5" customHeight="1" x14ac:dyDescent="0.15">
      <c r="A21" s="78" t="s">
        <v>108</v>
      </c>
      <c r="B21" s="78" t="s">
        <v>217</v>
      </c>
      <c r="C21" s="78" t="s">
        <v>213</v>
      </c>
      <c r="D21" s="114">
        <v>13000000</v>
      </c>
      <c r="E21" s="78" t="s">
        <v>214</v>
      </c>
      <c r="F21" s="78" t="s">
        <v>214</v>
      </c>
      <c r="G21" s="78" t="s">
        <v>215</v>
      </c>
      <c r="H21" s="98" t="s">
        <v>216</v>
      </c>
      <c r="I21" s="98" t="s">
        <v>216</v>
      </c>
      <c r="J21" s="97"/>
    </row>
    <row r="22" spans="1:10" ht="19.5" customHeight="1" x14ac:dyDescent="0.15">
      <c r="A22" s="78" t="s">
        <v>108</v>
      </c>
      <c r="B22" s="78" t="s">
        <v>197</v>
      </c>
      <c r="C22" s="78" t="s">
        <v>256</v>
      </c>
      <c r="D22" s="114">
        <v>9570000</v>
      </c>
      <c r="E22" s="78" t="s">
        <v>199</v>
      </c>
      <c r="F22" s="78" t="s">
        <v>199</v>
      </c>
      <c r="G22" s="78" t="s">
        <v>216</v>
      </c>
      <c r="H22" s="78" t="s">
        <v>216</v>
      </c>
      <c r="I22" s="78" t="s">
        <v>216</v>
      </c>
      <c r="J22" s="97"/>
    </row>
    <row r="23" spans="1:10" ht="19.5" customHeight="1" x14ac:dyDescent="0.15">
      <c r="A23" s="78" t="s">
        <v>108</v>
      </c>
      <c r="B23" s="78"/>
      <c r="C23" s="78"/>
      <c r="D23" s="114"/>
      <c r="E23" s="78"/>
      <c r="F23" s="78"/>
      <c r="G23" s="78"/>
      <c r="H23" s="98"/>
      <c r="I23" s="98"/>
      <c r="J23" s="97"/>
    </row>
    <row r="24" spans="1:10" ht="19.5" customHeight="1" x14ac:dyDescent="0.15">
      <c r="A24" s="78" t="s">
        <v>108</v>
      </c>
      <c r="B24" s="78"/>
      <c r="C24" s="78"/>
      <c r="D24" s="114"/>
      <c r="E24" s="78"/>
      <c r="F24" s="78"/>
      <c r="G24" s="78"/>
      <c r="H24" s="98"/>
      <c r="I24" s="98"/>
      <c r="J24" s="97"/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topLeftCell="A16" zoomScale="115" zoomScaleNormal="115" workbookViewId="0">
      <selection activeCell="B9" sqref="B9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88" t="s">
        <v>6</v>
      </c>
      <c r="B1" s="188"/>
      <c r="C1" s="188"/>
      <c r="D1" s="188"/>
      <c r="E1" s="188"/>
      <c r="F1" s="188"/>
      <c r="G1" s="188"/>
      <c r="H1" s="188"/>
      <c r="I1" s="188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0.25" customHeight="1" x14ac:dyDescent="0.15">
      <c r="A4" s="78" t="s">
        <v>108</v>
      </c>
      <c r="B4" s="78" t="s">
        <v>218</v>
      </c>
      <c r="C4" s="78" t="s">
        <v>122</v>
      </c>
      <c r="D4" s="114">
        <v>55200000</v>
      </c>
      <c r="E4" s="130"/>
      <c r="F4" s="130">
        <v>3888000</v>
      </c>
      <c r="G4" s="130"/>
      <c r="H4" s="130">
        <v>3888000</v>
      </c>
      <c r="I4" s="114"/>
    </row>
    <row r="5" spans="1:12" ht="20.25" customHeight="1" x14ac:dyDescent="0.15">
      <c r="A5" s="78" t="s">
        <v>108</v>
      </c>
      <c r="B5" s="78" t="s">
        <v>268</v>
      </c>
      <c r="C5" s="78" t="s">
        <v>103</v>
      </c>
      <c r="D5" s="114">
        <v>18024480</v>
      </c>
      <c r="E5" s="130"/>
      <c r="F5" s="130">
        <v>1502040</v>
      </c>
      <c r="G5" s="131"/>
      <c r="H5" s="130">
        <v>1502040</v>
      </c>
      <c r="I5" s="114"/>
    </row>
    <row r="6" spans="1:12" ht="20.25" customHeight="1" x14ac:dyDescent="0.15">
      <c r="A6" s="78" t="s">
        <v>108</v>
      </c>
      <c r="B6" s="78" t="s">
        <v>164</v>
      </c>
      <c r="C6" s="78" t="s">
        <v>106</v>
      </c>
      <c r="D6" s="114">
        <v>6300000</v>
      </c>
      <c r="E6" s="130"/>
      <c r="F6" s="130"/>
      <c r="G6" s="131"/>
      <c r="H6" s="130"/>
      <c r="I6" s="114"/>
    </row>
    <row r="7" spans="1:12" ht="20.25" customHeight="1" x14ac:dyDescent="0.15">
      <c r="A7" s="78" t="s">
        <v>108</v>
      </c>
      <c r="B7" s="78" t="s">
        <v>219</v>
      </c>
      <c r="C7" s="78" t="s">
        <v>131</v>
      </c>
      <c r="D7" s="114">
        <v>4860000</v>
      </c>
      <c r="E7" s="130"/>
      <c r="F7" s="130">
        <v>405000</v>
      </c>
      <c r="G7" s="131"/>
      <c r="H7" s="130">
        <v>405000</v>
      </c>
      <c r="I7" s="114"/>
    </row>
    <row r="8" spans="1:12" ht="20.25" customHeight="1" x14ac:dyDescent="0.15">
      <c r="A8" s="78" t="s">
        <v>108</v>
      </c>
      <c r="B8" s="78" t="s">
        <v>211</v>
      </c>
      <c r="C8" s="78" t="s">
        <v>132</v>
      </c>
      <c r="D8" s="114">
        <v>7801200</v>
      </c>
      <c r="E8" s="130"/>
      <c r="F8" s="130">
        <v>650100</v>
      </c>
      <c r="G8" s="240"/>
      <c r="H8" s="130">
        <v>650100</v>
      </c>
      <c r="I8" s="114"/>
    </row>
    <row r="9" spans="1:12" ht="20.25" customHeight="1" x14ac:dyDescent="0.15">
      <c r="A9" s="78" t="s">
        <v>108</v>
      </c>
      <c r="B9" s="78" t="s">
        <v>208</v>
      </c>
      <c r="C9" s="78" t="s">
        <v>105</v>
      </c>
      <c r="D9" s="114">
        <v>5854200</v>
      </c>
      <c r="E9" s="130"/>
      <c r="F9" s="130">
        <v>487850</v>
      </c>
      <c r="G9" s="131"/>
      <c r="H9" s="130">
        <v>487850</v>
      </c>
      <c r="I9" s="114"/>
    </row>
    <row r="10" spans="1:12" ht="20.25" customHeight="1" x14ac:dyDescent="0.15">
      <c r="A10" s="78" t="s">
        <v>108</v>
      </c>
      <c r="B10" s="78" t="s">
        <v>220</v>
      </c>
      <c r="C10" s="78" t="s">
        <v>131</v>
      </c>
      <c r="D10" s="114">
        <v>1620000</v>
      </c>
      <c r="E10" s="130"/>
      <c r="F10" s="130">
        <v>135000</v>
      </c>
      <c r="G10" s="131"/>
      <c r="H10" s="130">
        <v>135000</v>
      </c>
      <c r="I10" s="114"/>
    </row>
    <row r="11" spans="1:12" ht="20.25" customHeight="1" x14ac:dyDescent="0.15">
      <c r="A11" s="78" t="s">
        <v>108</v>
      </c>
      <c r="B11" s="78" t="s">
        <v>212</v>
      </c>
      <c r="C11" s="78" t="s">
        <v>135</v>
      </c>
      <c r="D11" s="114">
        <v>1998000</v>
      </c>
      <c r="E11" s="130"/>
      <c r="F11" s="130">
        <v>166500</v>
      </c>
      <c r="G11" s="240"/>
      <c r="H11" s="130">
        <v>166500</v>
      </c>
      <c r="I11" s="114"/>
    </row>
    <row r="12" spans="1:12" ht="20.25" customHeight="1" x14ac:dyDescent="0.15">
      <c r="A12" s="78" t="s">
        <v>108</v>
      </c>
      <c r="B12" s="78" t="s">
        <v>178</v>
      </c>
      <c r="C12" s="78" t="s">
        <v>137</v>
      </c>
      <c r="D12" s="114">
        <v>2938800</v>
      </c>
      <c r="E12" s="130"/>
      <c r="F12" s="130">
        <v>231480</v>
      </c>
      <c r="G12" s="240"/>
      <c r="H12" s="130">
        <v>231480</v>
      </c>
      <c r="I12" s="114" t="s">
        <v>182</v>
      </c>
    </row>
    <row r="13" spans="1:12" ht="20.25" customHeight="1" x14ac:dyDescent="0.15">
      <c r="A13" s="78" t="s">
        <v>108</v>
      </c>
      <c r="B13" s="78" t="s">
        <v>179</v>
      </c>
      <c r="C13" s="78" t="s">
        <v>104</v>
      </c>
      <c r="D13" s="114">
        <v>6600000</v>
      </c>
      <c r="E13" s="241"/>
      <c r="F13" s="242">
        <v>550000</v>
      </c>
      <c r="G13" s="240"/>
      <c r="H13" s="130">
        <v>550000</v>
      </c>
      <c r="I13" s="114" t="s">
        <v>182</v>
      </c>
    </row>
    <row r="14" spans="1:12" ht="20.25" customHeight="1" x14ac:dyDescent="0.15">
      <c r="A14" s="78" t="s">
        <v>108</v>
      </c>
      <c r="B14" s="78" t="s">
        <v>210</v>
      </c>
      <c r="C14" s="78" t="s">
        <v>139</v>
      </c>
      <c r="D14" s="114">
        <v>3840000</v>
      </c>
      <c r="E14" s="98"/>
      <c r="F14" s="243">
        <v>320000</v>
      </c>
      <c r="G14" s="240"/>
      <c r="H14" s="243">
        <v>320000</v>
      </c>
      <c r="I14" s="114"/>
    </row>
    <row r="15" spans="1:12" ht="20.25" customHeight="1" x14ac:dyDescent="0.15">
      <c r="A15" s="78" t="s">
        <v>108</v>
      </c>
      <c r="B15" s="78" t="s">
        <v>267</v>
      </c>
      <c r="C15" s="78" t="s">
        <v>141</v>
      </c>
      <c r="D15" s="114">
        <v>1030339000</v>
      </c>
      <c r="E15" s="98"/>
      <c r="F15" s="243">
        <v>75348020</v>
      </c>
      <c r="G15" s="240"/>
      <c r="H15" s="243">
        <v>75348020</v>
      </c>
      <c r="I15" s="114"/>
    </row>
    <row r="16" spans="1:12" ht="20.25" customHeight="1" x14ac:dyDescent="0.15">
      <c r="A16" s="78" t="s">
        <v>108</v>
      </c>
      <c r="B16" s="78" t="s">
        <v>257</v>
      </c>
      <c r="C16" s="78" t="s">
        <v>154</v>
      </c>
      <c r="D16" s="114">
        <v>59400000</v>
      </c>
      <c r="E16" s="98"/>
      <c r="F16" s="243">
        <v>8274000</v>
      </c>
      <c r="G16" s="240"/>
      <c r="H16" s="243">
        <v>8274000</v>
      </c>
      <c r="I16" s="114"/>
    </row>
    <row r="17" spans="1:9" ht="20.25" customHeight="1" x14ac:dyDescent="0.15">
      <c r="A17" s="78" t="s">
        <v>108</v>
      </c>
      <c r="B17" s="78" t="s">
        <v>169</v>
      </c>
      <c r="C17" s="78" t="s">
        <v>170</v>
      </c>
      <c r="D17" s="114">
        <v>1850000</v>
      </c>
      <c r="E17" s="98"/>
      <c r="F17" s="114"/>
      <c r="G17" s="114">
        <v>1850000</v>
      </c>
      <c r="H17" s="114">
        <v>1850000</v>
      </c>
      <c r="I17" s="114"/>
    </row>
    <row r="18" spans="1:9" ht="20.25" customHeight="1" x14ac:dyDescent="0.15">
      <c r="A18" s="78" t="s">
        <v>108</v>
      </c>
      <c r="B18" s="78" t="s">
        <v>168</v>
      </c>
      <c r="C18" s="78" t="s">
        <v>177</v>
      </c>
      <c r="D18" s="114">
        <v>3410000</v>
      </c>
      <c r="E18" s="98"/>
      <c r="F18" s="114"/>
      <c r="G18" s="114">
        <v>3410000</v>
      </c>
      <c r="H18" s="114">
        <v>3410000</v>
      </c>
      <c r="I18" s="114"/>
    </row>
    <row r="19" spans="1:9" ht="20.25" customHeight="1" x14ac:dyDescent="0.15">
      <c r="A19" s="78" t="s">
        <v>108</v>
      </c>
      <c r="B19" s="78" t="s">
        <v>184</v>
      </c>
      <c r="C19" s="78" t="s">
        <v>187</v>
      </c>
      <c r="D19" s="114">
        <v>5905350</v>
      </c>
      <c r="E19" s="98"/>
      <c r="F19" s="114"/>
      <c r="G19" s="114">
        <v>5905350</v>
      </c>
      <c r="H19" s="114">
        <v>5905350</v>
      </c>
      <c r="I19" s="114"/>
    </row>
    <row r="20" spans="1:9" ht="20.25" customHeight="1" x14ac:dyDescent="0.15">
      <c r="A20" s="78" t="s">
        <v>108</v>
      </c>
      <c r="B20" s="78" t="s">
        <v>188</v>
      </c>
      <c r="C20" s="78" t="s">
        <v>207</v>
      </c>
      <c r="D20" s="114">
        <v>2000000</v>
      </c>
      <c r="E20" s="98"/>
      <c r="F20" s="114"/>
      <c r="G20" s="114">
        <v>2000000</v>
      </c>
      <c r="H20" s="114">
        <v>2000000</v>
      </c>
      <c r="I20" s="114"/>
    </row>
    <row r="21" spans="1:9" ht="20.25" customHeight="1" x14ac:dyDescent="0.15">
      <c r="A21" s="78" t="s">
        <v>108</v>
      </c>
      <c r="B21" s="78" t="s">
        <v>217</v>
      </c>
      <c r="C21" s="78" t="s">
        <v>213</v>
      </c>
      <c r="D21" s="114">
        <v>13000000</v>
      </c>
      <c r="E21" s="98"/>
      <c r="F21" s="114">
        <v>3250000</v>
      </c>
      <c r="G21" s="114"/>
      <c r="H21" s="114">
        <v>3250000</v>
      </c>
      <c r="I21" s="114"/>
    </row>
    <row r="22" spans="1:9" ht="20.25" customHeight="1" x14ac:dyDescent="0.15">
      <c r="A22" s="78" t="s">
        <v>108</v>
      </c>
      <c r="B22" s="78" t="s">
        <v>197</v>
      </c>
      <c r="C22" s="78" t="s">
        <v>256</v>
      </c>
      <c r="D22" s="114">
        <v>9570000</v>
      </c>
      <c r="E22" s="98"/>
      <c r="F22" s="114"/>
      <c r="G22" s="114">
        <v>9570000</v>
      </c>
      <c r="H22" s="114">
        <v>9570000</v>
      </c>
      <c r="I22" s="114"/>
    </row>
    <row r="23" spans="1:9" ht="20.25" customHeight="1" x14ac:dyDescent="0.15">
      <c r="A23" s="78"/>
      <c r="B23" s="78"/>
      <c r="C23" s="78"/>
      <c r="D23" s="114"/>
      <c r="E23" s="98"/>
      <c r="F23" s="114"/>
      <c r="G23" s="114"/>
      <c r="H23" s="114"/>
      <c r="I23" s="114"/>
    </row>
    <row r="24" spans="1:9" ht="20.25" customHeight="1" x14ac:dyDescent="0.15">
      <c r="A24" s="78"/>
      <c r="B24" s="78"/>
      <c r="C24" s="78"/>
      <c r="D24" s="114"/>
      <c r="E24" s="98"/>
      <c r="F24" s="114"/>
      <c r="G24" s="114"/>
      <c r="H24" s="114"/>
      <c r="I24" s="114"/>
    </row>
  </sheetData>
  <sortState xmlns:xlrd2="http://schemas.microsoft.com/office/spreadsheetml/2017/richdata2" ref="A5:I16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9"/>
  <sheetViews>
    <sheetView tabSelected="1" zoomScaleNormal="100" workbookViewId="0">
      <selection activeCell="H9" sqref="H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87" t="s">
        <v>121</v>
      </c>
      <c r="B1" s="187"/>
      <c r="C1" s="187"/>
      <c r="D1" s="187"/>
      <c r="E1" s="187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89" t="s">
        <v>31</v>
      </c>
      <c r="B3" s="13" t="s">
        <v>32</v>
      </c>
      <c r="C3" s="192" t="s">
        <v>188</v>
      </c>
      <c r="D3" s="193"/>
      <c r="E3" s="194"/>
    </row>
    <row r="4" spans="1:5" ht="29.25" customHeight="1" x14ac:dyDescent="0.15">
      <c r="A4" s="190"/>
      <c r="B4" s="14" t="s">
        <v>33</v>
      </c>
      <c r="C4" s="109">
        <v>2200000</v>
      </c>
      <c r="D4" s="15" t="s">
        <v>34</v>
      </c>
      <c r="E4" s="107">
        <v>2000000</v>
      </c>
    </row>
    <row r="5" spans="1:5" ht="29.25" customHeight="1" x14ac:dyDescent="0.15">
      <c r="A5" s="190"/>
      <c r="B5" s="14" t="s">
        <v>35</v>
      </c>
      <c r="C5" s="119">
        <f>(+E5/C4)*100%</f>
        <v>0.90909090909090906</v>
      </c>
      <c r="D5" s="15" t="s">
        <v>11</v>
      </c>
      <c r="E5" s="107">
        <v>2000000</v>
      </c>
    </row>
    <row r="6" spans="1:5" ht="29.25" customHeight="1" x14ac:dyDescent="0.15">
      <c r="A6" s="190"/>
      <c r="B6" s="14" t="s">
        <v>10</v>
      </c>
      <c r="C6" s="109" t="s">
        <v>166</v>
      </c>
      <c r="D6" s="15" t="s">
        <v>53</v>
      </c>
      <c r="E6" s="107" t="s">
        <v>190</v>
      </c>
    </row>
    <row r="7" spans="1:5" ht="29.25" customHeight="1" x14ac:dyDescent="0.15">
      <c r="A7" s="190"/>
      <c r="B7" s="14" t="s">
        <v>36</v>
      </c>
      <c r="C7" s="109" t="s">
        <v>189</v>
      </c>
      <c r="D7" s="15" t="s">
        <v>37</v>
      </c>
      <c r="E7" s="107" t="s">
        <v>191</v>
      </c>
    </row>
    <row r="8" spans="1:5" ht="29.25" customHeight="1" x14ac:dyDescent="0.15">
      <c r="A8" s="190"/>
      <c r="B8" s="14" t="s">
        <v>38</v>
      </c>
      <c r="C8" s="109" t="s">
        <v>145</v>
      </c>
      <c r="D8" s="15" t="s">
        <v>13</v>
      </c>
      <c r="E8" s="107" t="s">
        <v>192</v>
      </c>
    </row>
    <row r="9" spans="1:5" ht="29.25" customHeight="1" thickBot="1" x14ac:dyDescent="0.2">
      <c r="A9" s="191"/>
      <c r="B9" s="16" t="s">
        <v>39</v>
      </c>
      <c r="C9" s="110" t="s">
        <v>69</v>
      </c>
      <c r="D9" s="17" t="s">
        <v>40</v>
      </c>
      <c r="E9" s="111" t="s">
        <v>193</v>
      </c>
    </row>
    <row r="10" spans="1:5" s="105" customFormat="1" ht="29.25" customHeight="1" x14ac:dyDescent="0.15">
      <c r="A10" s="189" t="s">
        <v>31</v>
      </c>
      <c r="B10" s="13" t="s">
        <v>32</v>
      </c>
      <c r="C10" s="192" t="s">
        <v>194</v>
      </c>
      <c r="D10" s="193"/>
      <c r="E10" s="194"/>
    </row>
    <row r="11" spans="1:5" s="105" customFormat="1" ht="29.25" customHeight="1" x14ac:dyDescent="0.15">
      <c r="A11" s="190"/>
      <c r="B11" s="14" t="s">
        <v>33</v>
      </c>
      <c r="C11" s="109">
        <v>790000</v>
      </c>
      <c r="D11" s="15" t="s">
        <v>34</v>
      </c>
      <c r="E11" s="107">
        <v>748000</v>
      </c>
    </row>
    <row r="12" spans="1:5" s="105" customFormat="1" ht="29.25" customHeight="1" x14ac:dyDescent="0.15">
      <c r="A12" s="190"/>
      <c r="B12" s="14" t="s">
        <v>35</v>
      </c>
      <c r="C12" s="119">
        <f>(+E12/C11)*100%</f>
        <v>0.94683544303797473</v>
      </c>
      <c r="D12" s="15" t="s">
        <v>11</v>
      </c>
      <c r="E12" s="107">
        <v>748000</v>
      </c>
    </row>
    <row r="13" spans="1:5" s="105" customFormat="1" ht="29.25" customHeight="1" x14ac:dyDescent="0.15">
      <c r="A13" s="190"/>
      <c r="B13" s="14" t="s">
        <v>10</v>
      </c>
      <c r="C13" s="109" t="s">
        <v>195</v>
      </c>
      <c r="D13" s="15" t="s">
        <v>53</v>
      </c>
      <c r="E13" s="107" t="s">
        <v>196</v>
      </c>
    </row>
    <row r="14" spans="1:5" s="105" customFormat="1" ht="29.25" customHeight="1" x14ac:dyDescent="0.15">
      <c r="A14" s="190"/>
      <c r="B14" s="14" t="s">
        <v>36</v>
      </c>
      <c r="C14" s="109" t="s">
        <v>189</v>
      </c>
      <c r="D14" s="15" t="s">
        <v>37</v>
      </c>
      <c r="E14" s="107" t="s">
        <v>196</v>
      </c>
    </row>
    <row r="15" spans="1:5" s="105" customFormat="1" ht="29.25" customHeight="1" x14ac:dyDescent="0.15">
      <c r="A15" s="190"/>
      <c r="B15" s="14" t="s">
        <v>38</v>
      </c>
      <c r="C15" s="109" t="s">
        <v>145</v>
      </c>
      <c r="D15" s="15" t="s">
        <v>13</v>
      </c>
      <c r="E15" s="107" t="s">
        <v>149</v>
      </c>
    </row>
    <row r="16" spans="1:5" s="105" customFormat="1" ht="29.25" customHeight="1" thickBot="1" x14ac:dyDescent="0.2">
      <c r="A16" s="191"/>
      <c r="B16" s="16" t="s">
        <v>39</v>
      </c>
      <c r="C16" s="110" t="s">
        <v>69</v>
      </c>
      <c r="D16" s="17" t="s">
        <v>40</v>
      </c>
      <c r="E16" s="111" t="s">
        <v>150</v>
      </c>
    </row>
    <row r="17" spans="1:5" s="105" customFormat="1" ht="29.25" customHeight="1" x14ac:dyDescent="0.15">
      <c r="A17" s="189" t="s">
        <v>31</v>
      </c>
      <c r="B17" s="13" t="s">
        <v>32</v>
      </c>
      <c r="C17" s="192" t="s">
        <v>197</v>
      </c>
      <c r="D17" s="193"/>
      <c r="E17" s="194"/>
    </row>
    <row r="18" spans="1:5" s="105" customFormat="1" ht="29.25" customHeight="1" x14ac:dyDescent="0.15">
      <c r="A18" s="190"/>
      <c r="B18" s="14" t="s">
        <v>33</v>
      </c>
      <c r="C18" s="109">
        <v>10500000</v>
      </c>
      <c r="D18" s="15" t="s">
        <v>34</v>
      </c>
      <c r="E18" s="107">
        <v>9570000</v>
      </c>
    </row>
    <row r="19" spans="1:5" s="105" customFormat="1" ht="29.25" customHeight="1" x14ac:dyDescent="0.15">
      <c r="A19" s="190"/>
      <c r="B19" s="14" t="s">
        <v>35</v>
      </c>
      <c r="C19" s="119">
        <f>(+E19/C18)*100%</f>
        <v>0.91142857142857148</v>
      </c>
      <c r="D19" s="15" t="s">
        <v>11</v>
      </c>
      <c r="E19" s="107">
        <v>9570000</v>
      </c>
    </row>
    <row r="20" spans="1:5" s="105" customFormat="1" ht="29.25" customHeight="1" x14ac:dyDescent="0.15">
      <c r="A20" s="190"/>
      <c r="B20" s="14" t="s">
        <v>10</v>
      </c>
      <c r="C20" s="109" t="s">
        <v>198</v>
      </c>
      <c r="D20" s="15" t="s">
        <v>53</v>
      </c>
      <c r="E20" s="107" t="s">
        <v>249</v>
      </c>
    </row>
    <row r="21" spans="1:5" s="105" customFormat="1" ht="29.25" customHeight="1" x14ac:dyDescent="0.15">
      <c r="A21" s="190"/>
      <c r="B21" s="14" t="s">
        <v>36</v>
      </c>
      <c r="C21" s="109" t="s">
        <v>147</v>
      </c>
      <c r="D21" s="15" t="s">
        <v>37</v>
      </c>
      <c r="E21" s="107" t="s">
        <v>216</v>
      </c>
    </row>
    <row r="22" spans="1:5" s="105" customFormat="1" ht="29.25" customHeight="1" x14ac:dyDescent="0.15">
      <c r="A22" s="190"/>
      <c r="B22" s="14" t="s">
        <v>38</v>
      </c>
      <c r="C22" s="109" t="s">
        <v>153</v>
      </c>
      <c r="D22" s="15" t="s">
        <v>13</v>
      </c>
      <c r="E22" s="107" t="s">
        <v>200</v>
      </c>
    </row>
    <row r="23" spans="1:5" s="105" customFormat="1" ht="29.25" customHeight="1" thickBot="1" x14ac:dyDescent="0.2">
      <c r="A23" s="191"/>
      <c r="B23" s="16" t="s">
        <v>39</v>
      </c>
      <c r="C23" s="110" t="s">
        <v>69</v>
      </c>
      <c r="D23" s="17" t="s">
        <v>40</v>
      </c>
      <c r="E23" s="111" t="s">
        <v>201</v>
      </c>
    </row>
    <row r="24" spans="1:5" s="105" customFormat="1" ht="29.25" customHeight="1" x14ac:dyDescent="0.15">
      <c r="A24" s="189" t="s">
        <v>31</v>
      </c>
      <c r="B24" s="13" t="s">
        <v>32</v>
      </c>
      <c r="C24" s="192" t="s">
        <v>250</v>
      </c>
      <c r="D24" s="193"/>
      <c r="E24" s="194"/>
    </row>
    <row r="25" spans="1:5" s="105" customFormat="1" ht="29.25" customHeight="1" x14ac:dyDescent="0.15">
      <c r="A25" s="190"/>
      <c r="B25" s="14" t="s">
        <v>33</v>
      </c>
      <c r="C25" s="109">
        <v>16191000</v>
      </c>
      <c r="D25" s="15" t="s">
        <v>34</v>
      </c>
      <c r="E25" s="107">
        <v>14730000</v>
      </c>
    </row>
    <row r="26" spans="1:5" s="105" customFormat="1" ht="29.25" customHeight="1" x14ac:dyDescent="0.15">
      <c r="A26" s="190"/>
      <c r="B26" s="14" t="s">
        <v>35</v>
      </c>
      <c r="C26" s="119">
        <f>(+E26/C25)*100%</f>
        <v>0.90976468408375022</v>
      </c>
      <c r="D26" s="15" t="s">
        <v>11</v>
      </c>
      <c r="E26" s="107">
        <v>14730000</v>
      </c>
    </row>
    <row r="27" spans="1:5" s="105" customFormat="1" ht="29.25" customHeight="1" x14ac:dyDescent="0.15">
      <c r="A27" s="190"/>
      <c r="B27" s="14" t="s">
        <v>10</v>
      </c>
      <c r="C27" s="109" t="s">
        <v>216</v>
      </c>
      <c r="D27" s="15" t="s">
        <v>53</v>
      </c>
      <c r="E27" s="107" t="s">
        <v>251</v>
      </c>
    </row>
    <row r="28" spans="1:5" s="105" customFormat="1" ht="29.25" customHeight="1" x14ac:dyDescent="0.15">
      <c r="A28" s="190"/>
      <c r="B28" s="14" t="s">
        <v>36</v>
      </c>
      <c r="C28" s="109" t="s">
        <v>147</v>
      </c>
      <c r="D28" s="15" t="s">
        <v>37</v>
      </c>
      <c r="E28" s="107" t="s">
        <v>252</v>
      </c>
    </row>
    <row r="29" spans="1:5" s="105" customFormat="1" ht="29.25" customHeight="1" x14ac:dyDescent="0.15">
      <c r="A29" s="190"/>
      <c r="B29" s="14" t="s">
        <v>38</v>
      </c>
      <c r="C29" s="109" t="s">
        <v>153</v>
      </c>
      <c r="D29" s="15" t="s">
        <v>13</v>
      </c>
      <c r="E29" s="107" t="s">
        <v>253</v>
      </c>
    </row>
    <row r="30" spans="1:5" s="105" customFormat="1" ht="29.25" customHeight="1" thickBot="1" x14ac:dyDescent="0.2">
      <c r="A30" s="191"/>
      <c r="B30" s="16" t="s">
        <v>39</v>
      </c>
      <c r="C30" s="110" t="s">
        <v>69</v>
      </c>
      <c r="D30" s="17" t="s">
        <v>40</v>
      </c>
      <c r="E30" s="111" t="s">
        <v>254</v>
      </c>
    </row>
    <row r="31" spans="1:5" s="105" customFormat="1" ht="29.25" hidden="1" customHeight="1" x14ac:dyDescent="0.15">
      <c r="A31" s="189" t="s">
        <v>31</v>
      </c>
      <c r="B31" s="13" t="s">
        <v>32</v>
      </c>
      <c r="C31" s="192"/>
      <c r="D31" s="193"/>
      <c r="E31" s="194"/>
    </row>
    <row r="32" spans="1:5" s="105" customFormat="1" ht="29.25" hidden="1" customHeight="1" x14ac:dyDescent="0.15">
      <c r="A32" s="190"/>
      <c r="B32" s="14" t="s">
        <v>33</v>
      </c>
      <c r="C32" s="109"/>
      <c r="D32" s="15" t="s">
        <v>34</v>
      </c>
      <c r="E32" s="107"/>
    </row>
    <row r="33" spans="1:5" s="105" customFormat="1" ht="29.25" hidden="1" customHeight="1" x14ac:dyDescent="0.15">
      <c r="A33" s="190"/>
      <c r="B33" s="14" t="s">
        <v>35</v>
      </c>
      <c r="C33" s="119" t="e">
        <f>(+E33/C32)*100%</f>
        <v>#DIV/0!</v>
      </c>
      <c r="D33" s="15" t="s">
        <v>11</v>
      </c>
      <c r="E33" s="107"/>
    </row>
    <row r="34" spans="1:5" s="105" customFormat="1" ht="29.25" hidden="1" customHeight="1" x14ac:dyDescent="0.15">
      <c r="A34" s="190"/>
      <c r="B34" s="14" t="s">
        <v>10</v>
      </c>
      <c r="C34" s="109"/>
      <c r="D34" s="15" t="s">
        <v>53</v>
      </c>
      <c r="E34" s="107"/>
    </row>
    <row r="35" spans="1:5" s="105" customFormat="1" ht="29.25" hidden="1" customHeight="1" x14ac:dyDescent="0.15">
      <c r="A35" s="190"/>
      <c r="B35" s="14" t="s">
        <v>36</v>
      </c>
      <c r="C35" s="109"/>
      <c r="D35" s="15" t="s">
        <v>37</v>
      </c>
      <c r="E35" s="107"/>
    </row>
    <row r="36" spans="1:5" s="105" customFormat="1" ht="29.25" hidden="1" customHeight="1" x14ac:dyDescent="0.15">
      <c r="A36" s="190"/>
      <c r="B36" s="14" t="s">
        <v>38</v>
      </c>
      <c r="C36" s="109"/>
      <c r="D36" s="15" t="s">
        <v>13</v>
      </c>
      <c r="E36" s="107"/>
    </row>
    <row r="37" spans="1:5" s="105" customFormat="1" ht="29.25" hidden="1" customHeight="1" thickBot="1" x14ac:dyDescent="0.2">
      <c r="A37" s="191"/>
      <c r="B37" s="16" t="s">
        <v>39</v>
      </c>
      <c r="C37" s="110"/>
      <c r="D37" s="17" t="s">
        <v>40</v>
      </c>
      <c r="E37" s="111"/>
    </row>
    <row r="38" spans="1:5" s="105" customFormat="1" ht="29.25" hidden="1" customHeight="1" x14ac:dyDescent="0.15">
      <c r="A38" s="189" t="s">
        <v>31</v>
      </c>
      <c r="B38" s="13" t="s">
        <v>32</v>
      </c>
      <c r="C38" s="192"/>
      <c r="D38" s="193"/>
      <c r="E38" s="194"/>
    </row>
    <row r="39" spans="1:5" s="105" customFormat="1" ht="29.25" hidden="1" customHeight="1" x14ac:dyDescent="0.15">
      <c r="A39" s="190"/>
      <c r="B39" s="14" t="s">
        <v>33</v>
      </c>
      <c r="C39" s="109"/>
      <c r="D39" s="15" t="s">
        <v>34</v>
      </c>
      <c r="E39" s="107"/>
    </row>
    <row r="40" spans="1:5" s="105" customFormat="1" ht="29.25" hidden="1" customHeight="1" x14ac:dyDescent="0.15">
      <c r="A40" s="190"/>
      <c r="B40" s="14" t="s">
        <v>35</v>
      </c>
      <c r="C40" s="119" t="e">
        <f>(+E40/C39)*100%</f>
        <v>#DIV/0!</v>
      </c>
      <c r="D40" s="15" t="s">
        <v>11</v>
      </c>
      <c r="E40" s="107"/>
    </row>
    <row r="41" spans="1:5" s="105" customFormat="1" ht="29.25" hidden="1" customHeight="1" x14ac:dyDescent="0.15">
      <c r="A41" s="190"/>
      <c r="B41" s="14" t="s">
        <v>10</v>
      </c>
      <c r="C41" s="109"/>
      <c r="D41" s="15" t="s">
        <v>53</v>
      </c>
      <c r="E41" s="107"/>
    </row>
    <row r="42" spans="1:5" s="105" customFormat="1" ht="29.25" hidden="1" customHeight="1" x14ac:dyDescent="0.15">
      <c r="A42" s="190"/>
      <c r="B42" s="14" t="s">
        <v>36</v>
      </c>
      <c r="C42" s="109"/>
      <c r="D42" s="15" t="s">
        <v>37</v>
      </c>
      <c r="E42" s="107"/>
    </row>
    <row r="43" spans="1:5" s="105" customFormat="1" ht="29.25" hidden="1" customHeight="1" x14ac:dyDescent="0.15">
      <c r="A43" s="190"/>
      <c r="B43" s="14" t="s">
        <v>38</v>
      </c>
      <c r="C43" s="109"/>
      <c r="D43" s="15" t="s">
        <v>13</v>
      </c>
      <c r="E43" s="107"/>
    </row>
    <row r="44" spans="1:5" s="105" customFormat="1" ht="29.25" hidden="1" customHeight="1" thickBot="1" x14ac:dyDescent="0.2">
      <c r="A44" s="191"/>
      <c r="B44" s="16" t="s">
        <v>39</v>
      </c>
      <c r="C44" s="110"/>
      <c r="D44" s="17" t="s">
        <v>40</v>
      </c>
      <c r="E44" s="111"/>
    </row>
    <row r="45" spans="1:5" s="105" customFormat="1" ht="29.25" hidden="1" customHeight="1" x14ac:dyDescent="0.15">
      <c r="A45" s="189" t="s">
        <v>31</v>
      </c>
      <c r="B45" s="13" t="s">
        <v>32</v>
      </c>
      <c r="C45" s="192"/>
      <c r="D45" s="193"/>
      <c r="E45" s="194"/>
    </row>
    <row r="46" spans="1:5" s="105" customFormat="1" ht="29.25" hidden="1" customHeight="1" x14ac:dyDescent="0.15">
      <c r="A46" s="190"/>
      <c r="B46" s="14" t="s">
        <v>33</v>
      </c>
      <c r="C46" s="109"/>
      <c r="D46" s="15" t="s">
        <v>34</v>
      </c>
      <c r="E46" s="107"/>
    </row>
    <row r="47" spans="1:5" s="105" customFormat="1" ht="29.25" hidden="1" customHeight="1" x14ac:dyDescent="0.15">
      <c r="A47" s="190"/>
      <c r="B47" s="14" t="s">
        <v>35</v>
      </c>
      <c r="C47" s="119" t="e">
        <f>(+E47/C46)*100%</f>
        <v>#DIV/0!</v>
      </c>
      <c r="D47" s="15" t="s">
        <v>11</v>
      </c>
      <c r="E47" s="107"/>
    </row>
    <row r="48" spans="1:5" s="105" customFormat="1" ht="29.25" hidden="1" customHeight="1" x14ac:dyDescent="0.15">
      <c r="A48" s="190"/>
      <c r="B48" s="14" t="s">
        <v>10</v>
      </c>
      <c r="C48" s="109"/>
      <c r="D48" s="15" t="s">
        <v>53</v>
      </c>
      <c r="E48" s="107"/>
    </row>
    <row r="49" spans="1:5" s="105" customFormat="1" ht="29.25" hidden="1" customHeight="1" x14ac:dyDescent="0.15">
      <c r="A49" s="190"/>
      <c r="B49" s="14" t="s">
        <v>36</v>
      </c>
      <c r="C49" s="109"/>
      <c r="D49" s="15" t="s">
        <v>37</v>
      </c>
      <c r="E49" s="107"/>
    </row>
    <row r="50" spans="1:5" s="105" customFormat="1" ht="29.25" hidden="1" customHeight="1" x14ac:dyDescent="0.15">
      <c r="A50" s="190"/>
      <c r="B50" s="14" t="s">
        <v>38</v>
      </c>
      <c r="C50" s="109"/>
      <c r="D50" s="15" t="s">
        <v>13</v>
      </c>
      <c r="E50" s="107"/>
    </row>
    <row r="51" spans="1:5" s="105" customFormat="1" ht="29.25" hidden="1" customHeight="1" thickBot="1" x14ac:dyDescent="0.2">
      <c r="A51" s="191"/>
      <c r="B51" s="16" t="s">
        <v>39</v>
      </c>
      <c r="C51" s="110"/>
      <c r="D51" s="17" t="s">
        <v>40</v>
      </c>
      <c r="E51" s="111"/>
    </row>
    <row r="52" spans="1:5" s="105" customFormat="1" ht="29.25" hidden="1" customHeight="1" x14ac:dyDescent="0.15">
      <c r="A52" s="189" t="s">
        <v>31</v>
      </c>
      <c r="B52" s="13" t="s">
        <v>32</v>
      </c>
      <c r="C52" s="192"/>
      <c r="D52" s="193"/>
      <c r="E52" s="194"/>
    </row>
    <row r="53" spans="1:5" s="105" customFormat="1" ht="29.25" hidden="1" customHeight="1" x14ac:dyDescent="0.15">
      <c r="A53" s="190"/>
      <c r="B53" s="14" t="s">
        <v>33</v>
      </c>
      <c r="C53" s="109"/>
      <c r="D53" s="15" t="s">
        <v>34</v>
      </c>
      <c r="E53" s="107"/>
    </row>
    <row r="54" spans="1:5" s="105" customFormat="1" ht="29.25" hidden="1" customHeight="1" x14ac:dyDescent="0.15">
      <c r="A54" s="190"/>
      <c r="B54" s="14" t="s">
        <v>35</v>
      </c>
      <c r="C54" s="119" t="e">
        <f>(+E54/C53)*100%</f>
        <v>#DIV/0!</v>
      </c>
      <c r="D54" s="15" t="s">
        <v>11</v>
      </c>
      <c r="E54" s="107"/>
    </row>
    <row r="55" spans="1:5" s="105" customFormat="1" ht="29.25" hidden="1" customHeight="1" x14ac:dyDescent="0.15">
      <c r="A55" s="190"/>
      <c r="B55" s="14" t="s">
        <v>10</v>
      </c>
      <c r="C55" s="109"/>
      <c r="D55" s="15" t="s">
        <v>53</v>
      </c>
      <c r="E55" s="107"/>
    </row>
    <row r="56" spans="1:5" s="105" customFormat="1" ht="29.25" hidden="1" customHeight="1" x14ac:dyDescent="0.15">
      <c r="A56" s="190"/>
      <c r="B56" s="14" t="s">
        <v>36</v>
      </c>
      <c r="C56" s="109"/>
      <c r="D56" s="15" t="s">
        <v>37</v>
      </c>
      <c r="E56" s="107"/>
    </row>
    <row r="57" spans="1:5" s="105" customFormat="1" ht="29.25" hidden="1" customHeight="1" x14ac:dyDescent="0.15">
      <c r="A57" s="190"/>
      <c r="B57" s="14" t="s">
        <v>38</v>
      </c>
      <c r="C57" s="109"/>
      <c r="D57" s="15" t="s">
        <v>13</v>
      </c>
      <c r="E57" s="107"/>
    </row>
    <row r="58" spans="1:5" s="105" customFormat="1" ht="29.25" hidden="1" customHeight="1" thickBot="1" x14ac:dyDescent="0.2">
      <c r="A58" s="191"/>
      <c r="B58" s="16" t="s">
        <v>39</v>
      </c>
      <c r="C58" s="110"/>
      <c r="D58" s="17" t="s">
        <v>40</v>
      </c>
      <c r="E58" s="111"/>
    </row>
    <row r="59" spans="1:5" s="105" customFormat="1" ht="29.25" hidden="1" customHeight="1" x14ac:dyDescent="0.15">
      <c r="A59" s="189" t="s">
        <v>31</v>
      </c>
      <c r="B59" s="13" t="s">
        <v>32</v>
      </c>
      <c r="C59" s="192"/>
      <c r="D59" s="193"/>
      <c r="E59" s="194"/>
    </row>
    <row r="60" spans="1:5" s="105" customFormat="1" ht="29.25" hidden="1" customHeight="1" x14ac:dyDescent="0.15">
      <c r="A60" s="190"/>
      <c r="B60" s="14" t="s">
        <v>33</v>
      </c>
      <c r="C60" s="109"/>
      <c r="D60" s="15" t="s">
        <v>34</v>
      </c>
      <c r="E60" s="107"/>
    </row>
    <row r="61" spans="1:5" s="105" customFormat="1" ht="29.25" hidden="1" customHeight="1" x14ac:dyDescent="0.15">
      <c r="A61" s="190"/>
      <c r="B61" s="14" t="s">
        <v>35</v>
      </c>
      <c r="C61" s="119" t="e">
        <f>(+E61/C60)*100%</f>
        <v>#DIV/0!</v>
      </c>
      <c r="D61" s="15" t="s">
        <v>11</v>
      </c>
      <c r="E61" s="107"/>
    </row>
    <row r="62" spans="1:5" s="105" customFormat="1" ht="29.25" hidden="1" customHeight="1" x14ac:dyDescent="0.15">
      <c r="A62" s="190"/>
      <c r="B62" s="14" t="s">
        <v>10</v>
      </c>
      <c r="C62" s="109"/>
      <c r="D62" s="15" t="s">
        <v>53</v>
      </c>
      <c r="E62" s="107"/>
    </row>
    <row r="63" spans="1:5" s="105" customFormat="1" ht="29.25" hidden="1" customHeight="1" x14ac:dyDescent="0.15">
      <c r="A63" s="190"/>
      <c r="B63" s="14" t="s">
        <v>36</v>
      </c>
      <c r="C63" s="109"/>
      <c r="D63" s="15" t="s">
        <v>37</v>
      </c>
      <c r="E63" s="107"/>
    </row>
    <row r="64" spans="1:5" s="105" customFormat="1" ht="29.25" hidden="1" customHeight="1" x14ac:dyDescent="0.15">
      <c r="A64" s="190"/>
      <c r="B64" s="14" t="s">
        <v>38</v>
      </c>
      <c r="C64" s="109"/>
      <c r="D64" s="15" t="s">
        <v>13</v>
      </c>
      <c r="E64" s="107"/>
    </row>
    <row r="65" spans="1:5" s="105" customFormat="1" ht="29.25" hidden="1" customHeight="1" thickBot="1" x14ac:dyDescent="0.2">
      <c r="A65" s="191"/>
      <c r="B65" s="16" t="s">
        <v>39</v>
      </c>
      <c r="C65" s="110"/>
      <c r="D65" s="17" t="s">
        <v>40</v>
      </c>
      <c r="E65" s="111"/>
    </row>
    <row r="66" spans="1:5" s="105" customFormat="1" ht="29.25" hidden="1" customHeight="1" x14ac:dyDescent="0.15">
      <c r="A66" s="189" t="s">
        <v>31</v>
      </c>
      <c r="B66" s="13" t="s">
        <v>32</v>
      </c>
      <c r="C66" s="192"/>
      <c r="D66" s="193"/>
      <c r="E66" s="194"/>
    </row>
    <row r="67" spans="1:5" s="105" customFormat="1" ht="29.25" hidden="1" customHeight="1" x14ac:dyDescent="0.15">
      <c r="A67" s="190"/>
      <c r="B67" s="14" t="s">
        <v>33</v>
      </c>
      <c r="C67" s="109"/>
      <c r="D67" s="15" t="s">
        <v>34</v>
      </c>
      <c r="E67" s="107"/>
    </row>
    <row r="68" spans="1:5" s="105" customFormat="1" ht="29.25" hidden="1" customHeight="1" x14ac:dyDescent="0.15">
      <c r="A68" s="190"/>
      <c r="B68" s="14" t="s">
        <v>35</v>
      </c>
      <c r="C68" s="119" t="e">
        <f>(+E68/C67)*100%</f>
        <v>#DIV/0!</v>
      </c>
      <c r="D68" s="15" t="s">
        <v>11</v>
      </c>
      <c r="E68" s="107"/>
    </row>
    <row r="69" spans="1:5" s="105" customFormat="1" ht="29.25" hidden="1" customHeight="1" x14ac:dyDescent="0.15">
      <c r="A69" s="190"/>
      <c r="B69" s="14" t="s">
        <v>10</v>
      </c>
      <c r="C69" s="109"/>
      <c r="D69" s="15" t="s">
        <v>53</v>
      </c>
      <c r="E69" s="107"/>
    </row>
    <row r="70" spans="1:5" s="105" customFormat="1" ht="29.25" hidden="1" customHeight="1" x14ac:dyDescent="0.15">
      <c r="A70" s="190"/>
      <c r="B70" s="14" t="s">
        <v>36</v>
      </c>
      <c r="C70" s="109"/>
      <c r="D70" s="15" t="s">
        <v>37</v>
      </c>
      <c r="E70" s="107"/>
    </row>
    <row r="71" spans="1:5" s="105" customFormat="1" ht="29.25" hidden="1" customHeight="1" x14ac:dyDescent="0.15">
      <c r="A71" s="190"/>
      <c r="B71" s="14" t="s">
        <v>38</v>
      </c>
      <c r="C71" s="109"/>
      <c r="D71" s="15" t="s">
        <v>13</v>
      </c>
      <c r="E71" s="107"/>
    </row>
    <row r="72" spans="1:5" s="105" customFormat="1" ht="29.25" hidden="1" customHeight="1" thickBot="1" x14ac:dyDescent="0.2">
      <c r="A72" s="191"/>
      <c r="B72" s="16" t="s">
        <v>39</v>
      </c>
      <c r="C72" s="110"/>
      <c r="D72" s="17" t="s">
        <v>40</v>
      </c>
      <c r="E72" s="111"/>
    </row>
    <row r="73" spans="1:5" s="105" customFormat="1" ht="29.25" hidden="1" customHeight="1" x14ac:dyDescent="0.15">
      <c r="A73" s="189" t="s">
        <v>31</v>
      </c>
      <c r="B73" s="13" t="s">
        <v>32</v>
      </c>
      <c r="C73" s="192"/>
      <c r="D73" s="193"/>
      <c r="E73" s="194"/>
    </row>
    <row r="74" spans="1:5" s="105" customFormat="1" ht="29.25" hidden="1" customHeight="1" x14ac:dyDescent="0.15">
      <c r="A74" s="190"/>
      <c r="B74" s="14" t="s">
        <v>33</v>
      </c>
      <c r="C74" s="109"/>
      <c r="D74" s="15" t="s">
        <v>34</v>
      </c>
      <c r="E74" s="107"/>
    </row>
    <row r="75" spans="1:5" s="105" customFormat="1" ht="29.25" hidden="1" customHeight="1" x14ac:dyDescent="0.15">
      <c r="A75" s="190"/>
      <c r="B75" s="14" t="s">
        <v>35</v>
      </c>
      <c r="C75" s="119" t="e">
        <f>(+E75/C74)*100%</f>
        <v>#DIV/0!</v>
      </c>
      <c r="D75" s="15" t="s">
        <v>11</v>
      </c>
      <c r="E75" s="107"/>
    </row>
    <row r="76" spans="1:5" s="105" customFormat="1" ht="29.25" hidden="1" customHeight="1" x14ac:dyDescent="0.15">
      <c r="A76" s="190"/>
      <c r="B76" s="14" t="s">
        <v>10</v>
      </c>
      <c r="C76" s="109"/>
      <c r="D76" s="15" t="s">
        <v>53</v>
      </c>
      <c r="E76" s="107"/>
    </row>
    <row r="77" spans="1:5" s="105" customFormat="1" ht="29.25" hidden="1" customHeight="1" x14ac:dyDescent="0.15">
      <c r="A77" s="190"/>
      <c r="B77" s="14" t="s">
        <v>36</v>
      </c>
      <c r="C77" s="109"/>
      <c r="D77" s="15" t="s">
        <v>37</v>
      </c>
      <c r="E77" s="107"/>
    </row>
    <row r="78" spans="1:5" s="105" customFormat="1" ht="29.25" hidden="1" customHeight="1" x14ac:dyDescent="0.15">
      <c r="A78" s="190"/>
      <c r="B78" s="14" t="s">
        <v>38</v>
      </c>
      <c r="C78" s="109"/>
      <c r="D78" s="15" t="s">
        <v>13</v>
      </c>
      <c r="E78" s="107"/>
    </row>
    <row r="79" spans="1:5" s="105" customFormat="1" ht="29.25" hidden="1" customHeight="1" thickBot="1" x14ac:dyDescent="0.2">
      <c r="A79" s="191"/>
      <c r="B79" s="16" t="s">
        <v>39</v>
      </c>
      <c r="C79" s="110"/>
      <c r="D79" s="17" t="s">
        <v>40</v>
      </c>
      <c r="E79" s="111"/>
    </row>
  </sheetData>
  <mergeCells count="23"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topLeftCell="A32" zoomScale="85" zoomScaleNormal="85" workbookViewId="0">
      <selection activeCell="A43" sqref="A43:XFD112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87" t="s">
        <v>7</v>
      </c>
      <c r="B1" s="187"/>
      <c r="C1" s="187"/>
      <c r="D1" s="187"/>
      <c r="E1" s="187"/>
      <c r="F1" s="187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212" t="str">
        <f>계약현황공개!C3</f>
        <v>어린이 창의교육 프로그램 운영지원 차량 임차</v>
      </c>
      <c r="C3" s="213"/>
      <c r="D3" s="213"/>
      <c r="E3" s="213"/>
      <c r="F3" s="214"/>
    </row>
    <row r="4" spans="1:6" s="10" customFormat="1" ht="30" customHeight="1" x14ac:dyDescent="0.15">
      <c r="A4" s="215" t="s">
        <v>17</v>
      </c>
      <c r="B4" s="218" t="s">
        <v>10</v>
      </c>
      <c r="C4" s="218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216"/>
      <c r="B5" s="219"/>
      <c r="C5" s="219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216"/>
      <c r="B6" s="228" t="str">
        <f>계약현황공개!C6</f>
        <v>2024.9.2.</v>
      </c>
      <c r="C6" s="229" t="str">
        <f>계약현황공개!E6</f>
        <v>2024.9.5.(목) ~ 9.26.(목)</v>
      </c>
      <c r="D6" s="224">
        <f>계약현황공개!C4</f>
        <v>2200000</v>
      </c>
      <c r="E6" s="224">
        <f>계약현황공개!E5</f>
        <v>2000000</v>
      </c>
      <c r="F6" s="226">
        <f>E6/D6</f>
        <v>0.90909090909090906</v>
      </c>
    </row>
    <row r="7" spans="1:6" s="10" customFormat="1" ht="30" customHeight="1" x14ac:dyDescent="0.15">
      <c r="A7" s="217"/>
      <c r="B7" s="221"/>
      <c r="C7" s="223"/>
      <c r="D7" s="225"/>
      <c r="E7" s="225"/>
      <c r="F7" s="227"/>
    </row>
    <row r="8" spans="1:6" s="10" customFormat="1" ht="30" customHeight="1" x14ac:dyDescent="0.15">
      <c r="A8" s="198" t="s">
        <v>13</v>
      </c>
      <c r="B8" s="35" t="s">
        <v>14</v>
      </c>
      <c r="C8" s="35" t="s">
        <v>23</v>
      </c>
      <c r="D8" s="200" t="s">
        <v>15</v>
      </c>
      <c r="E8" s="201"/>
      <c r="F8" s="202"/>
    </row>
    <row r="9" spans="1:6" s="10" customFormat="1" ht="30" customHeight="1" x14ac:dyDescent="0.15">
      <c r="A9" s="199"/>
      <c r="B9" s="20" t="str">
        <f>계약현황공개!E8</f>
        <v>선진항공여행사(윤두희,윤준식)</v>
      </c>
      <c r="C9" s="20" t="s">
        <v>202</v>
      </c>
      <c r="D9" s="230" t="str">
        <f>계약현황공개!E9</f>
        <v>성남시 분당구 서현로 170 D동 1501호(서현동)</v>
      </c>
      <c r="E9" s="204"/>
      <c r="F9" s="205"/>
    </row>
    <row r="10" spans="1:6" s="10" customFormat="1" ht="30" customHeight="1" x14ac:dyDescent="0.15">
      <c r="A10" s="36" t="s">
        <v>22</v>
      </c>
      <c r="B10" s="206" t="s">
        <v>144</v>
      </c>
      <c r="C10" s="207"/>
      <c r="D10" s="207"/>
      <c r="E10" s="207"/>
      <c r="F10" s="208"/>
    </row>
    <row r="11" spans="1:6" s="10" customFormat="1" ht="30" customHeight="1" x14ac:dyDescent="0.15">
      <c r="A11" s="36" t="s">
        <v>21</v>
      </c>
      <c r="B11" s="209" t="s">
        <v>108</v>
      </c>
      <c r="C11" s="210"/>
      <c r="D11" s="210"/>
      <c r="E11" s="210"/>
      <c r="F11" s="211"/>
    </row>
    <row r="12" spans="1:6" s="10" customFormat="1" ht="30" customHeight="1" thickBot="1" x14ac:dyDescent="0.2">
      <c r="A12" s="19" t="s">
        <v>16</v>
      </c>
      <c r="B12" s="195"/>
      <c r="C12" s="196"/>
      <c r="D12" s="196"/>
      <c r="E12" s="196"/>
      <c r="F12" s="197"/>
    </row>
    <row r="13" spans="1:6" s="105" customFormat="1" ht="30" customHeight="1" thickTop="1" x14ac:dyDescent="0.15">
      <c r="A13" s="18" t="s">
        <v>9</v>
      </c>
      <c r="B13" s="212" t="str">
        <f>계약현황공개!C10</f>
        <v>어쩌다 국내일주 5차 차량 임차</v>
      </c>
      <c r="C13" s="213"/>
      <c r="D13" s="213"/>
      <c r="E13" s="213"/>
      <c r="F13" s="214"/>
    </row>
    <row r="14" spans="1:6" s="105" customFormat="1" ht="30" customHeight="1" x14ac:dyDescent="0.15">
      <c r="A14" s="215" t="s">
        <v>17</v>
      </c>
      <c r="B14" s="218" t="s">
        <v>10</v>
      </c>
      <c r="C14" s="218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216"/>
      <c r="B15" s="219"/>
      <c r="C15" s="219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216"/>
      <c r="B16" s="220" t="str">
        <f>계약현황공개!C13</f>
        <v>2024.9.24.</v>
      </c>
      <c r="C16" s="222" t="str">
        <f>계약현황공개!E13</f>
        <v>2024.9.28.(토)</v>
      </c>
      <c r="D16" s="224">
        <f>계약현황공개!C11</f>
        <v>790000</v>
      </c>
      <c r="E16" s="224">
        <f>계약현황공개!E12</f>
        <v>748000</v>
      </c>
      <c r="F16" s="226">
        <f>E16/D16</f>
        <v>0.94683544303797473</v>
      </c>
    </row>
    <row r="17" spans="1:6" s="105" customFormat="1" ht="30" customHeight="1" x14ac:dyDescent="0.15">
      <c r="A17" s="217"/>
      <c r="B17" s="221"/>
      <c r="C17" s="223"/>
      <c r="D17" s="225"/>
      <c r="E17" s="225"/>
      <c r="F17" s="227"/>
    </row>
    <row r="18" spans="1:6" s="105" customFormat="1" ht="30" customHeight="1" x14ac:dyDescent="0.15">
      <c r="A18" s="198" t="s">
        <v>13</v>
      </c>
      <c r="B18" s="120" t="s">
        <v>14</v>
      </c>
      <c r="C18" s="120" t="s">
        <v>23</v>
      </c>
      <c r="D18" s="200" t="s">
        <v>15</v>
      </c>
      <c r="E18" s="201"/>
      <c r="F18" s="202"/>
    </row>
    <row r="19" spans="1:6" s="105" customFormat="1" ht="30" customHeight="1" x14ac:dyDescent="0.15">
      <c r="A19" s="199"/>
      <c r="B19" s="121" t="str">
        <f>계약현황공개!E15</f>
        <v>(주)서울구경(김선란)</v>
      </c>
      <c r="C19" s="20" t="s">
        <v>151</v>
      </c>
      <c r="D19" s="203" t="str">
        <f>계약현황공개!E16</f>
        <v>성남시 분당구 장미로 78 (야탑동, 시그마3) 1035호</v>
      </c>
      <c r="E19" s="204"/>
      <c r="F19" s="205"/>
    </row>
    <row r="20" spans="1:6" s="105" customFormat="1" ht="30" customHeight="1" x14ac:dyDescent="0.15">
      <c r="A20" s="36" t="s">
        <v>22</v>
      </c>
      <c r="B20" s="206" t="s">
        <v>144</v>
      </c>
      <c r="C20" s="207"/>
      <c r="D20" s="207"/>
      <c r="E20" s="207"/>
      <c r="F20" s="208"/>
    </row>
    <row r="21" spans="1:6" s="105" customFormat="1" ht="30" customHeight="1" x14ac:dyDescent="0.15">
      <c r="A21" s="36" t="s">
        <v>21</v>
      </c>
      <c r="B21" s="209" t="s">
        <v>108</v>
      </c>
      <c r="C21" s="210"/>
      <c r="D21" s="210"/>
      <c r="E21" s="210"/>
      <c r="F21" s="211"/>
    </row>
    <row r="22" spans="1:6" s="105" customFormat="1" ht="30" customHeight="1" thickBot="1" x14ac:dyDescent="0.2">
      <c r="A22" s="19" t="s">
        <v>16</v>
      </c>
      <c r="B22" s="195"/>
      <c r="C22" s="196"/>
      <c r="D22" s="196"/>
      <c r="E22" s="196"/>
      <c r="F22" s="197"/>
    </row>
    <row r="23" spans="1:6" s="105" customFormat="1" ht="30" customHeight="1" thickTop="1" x14ac:dyDescent="0.15">
      <c r="A23" s="18" t="s">
        <v>9</v>
      </c>
      <c r="B23" s="212" t="str">
        <f>계약현황공개!C17</f>
        <v>인공지능체험관 콘텐츠 4족 보행로봇 구입 계약</v>
      </c>
      <c r="C23" s="213"/>
      <c r="D23" s="213"/>
      <c r="E23" s="213"/>
      <c r="F23" s="214"/>
    </row>
    <row r="24" spans="1:6" s="105" customFormat="1" ht="30" customHeight="1" x14ac:dyDescent="0.15">
      <c r="A24" s="215" t="s">
        <v>17</v>
      </c>
      <c r="B24" s="218" t="s">
        <v>10</v>
      </c>
      <c r="C24" s="218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216"/>
      <c r="B25" s="219"/>
      <c r="C25" s="219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216"/>
      <c r="B26" s="220" t="str">
        <f>계약현황공개!C20</f>
        <v>2024.9.25.</v>
      </c>
      <c r="C26" s="222" t="str">
        <f>계약현황공개!E20</f>
        <v>2024.9.25.(수) ~ 9.30.(월)</v>
      </c>
      <c r="D26" s="224">
        <f>계약현황공개!C18</f>
        <v>10500000</v>
      </c>
      <c r="E26" s="224">
        <f>계약현황공개!E19</f>
        <v>9570000</v>
      </c>
      <c r="F26" s="226">
        <f>E26/D26</f>
        <v>0.91142857142857148</v>
      </c>
    </row>
    <row r="27" spans="1:6" s="105" customFormat="1" ht="30" customHeight="1" x14ac:dyDescent="0.15">
      <c r="A27" s="217"/>
      <c r="B27" s="221"/>
      <c r="C27" s="223"/>
      <c r="D27" s="225"/>
      <c r="E27" s="225"/>
      <c r="F27" s="227"/>
    </row>
    <row r="28" spans="1:6" s="105" customFormat="1" ht="30" customHeight="1" x14ac:dyDescent="0.15">
      <c r="A28" s="198" t="s">
        <v>13</v>
      </c>
      <c r="B28" s="122" t="s">
        <v>14</v>
      </c>
      <c r="C28" s="122" t="s">
        <v>23</v>
      </c>
      <c r="D28" s="200" t="s">
        <v>15</v>
      </c>
      <c r="E28" s="201"/>
      <c r="F28" s="202"/>
    </row>
    <row r="29" spans="1:6" s="105" customFormat="1" ht="30" customHeight="1" x14ac:dyDescent="0.15">
      <c r="A29" s="199"/>
      <c r="B29" s="121" t="str">
        <f>계약현황공개!E22</f>
        <v>영인모빌리티 주식회사(권용식)</v>
      </c>
      <c r="C29" s="20" t="s">
        <v>203</v>
      </c>
      <c r="D29" s="203" t="str">
        <f>계약현황공개!E23</f>
        <v xml:space="preserve">경기도 안양시 동안구 안양동천로 60, 1층(호계동, 영인빌딩) </v>
      </c>
      <c r="E29" s="204"/>
      <c r="F29" s="205"/>
    </row>
    <row r="30" spans="1:6" s="105" customFormat="1" ht="30" customHeight="1" x14ac:dyDescent="0.15">
      <c r="A30" s="36" t="s">
        <v>22</v>
      </c>
      <c r="B30" s="206" t="s">
        <v>144</v>
      </c>
      <c r="C30" s="207"/>
      <c r="D30" s="207"/>
      <c r="E30" s="207"/>
      <c r="F30" s="208"/>
    </row>
    <row r="31" spans="1:6" s="105" customFormat="1" ht="30" customHeight="1" x14ac:dyDescent="0.15">
      <c r="A31" s="36" t="s">
        <v>21</v>
      </c>
      <c r="B31" s="209" t="s">
        <v>108</v>
      </c>
      <c r="C31" s="210"/>
      <c r="D31" s="210"/>
      <c r="E31" s="210"/>
      <c r="F31" s="211"/>
    </row>
    <row r="32" spans="1:6" s="105" customFormat="1" ht="30" customHeight="1" thickBot="1" x14ac:dyDescent="0.2">
      <c r="A32" s="19" t="s">
        <v>16</v>
      </c>
      <c r="B32" s="195"/>
      <c r="C32" s="196"/>
      <c r="D32" s="196"/>
      <c r="E32" s="196"/>
      <c r="F32" s="197"/>
    </row>
    <row r="33" spans="1:6" s="105" customFormat="1" ht="30" customHeight="1" thickTop="1" x14ac:dyDescent="0.15">
      <c r="A33" s="18" t="s">
        <v>9</v>
      </c>
      <c r="B33" s="212" t="str">
        <f>계약현황공개!C24</f>
        <v>인공지능체험관 콘텐츠 에듀건 구입 계약</v>
      </c>
      <c r="C33" s="213"/>
      <c r="D33" s="213"/>
      <c r="E33" s="213"/>
      <c r="F33" s="214"/>
    </row>
    <row r="34" spans="1:6" s="105" customFormat="1" ht="30" customHeight="1" x14ac:dyDescent="0.15">
      <c r="A34" s="215" t="s">
        <v>17</v>
      </c>
      <c r="B34" s="218" t="s">
        <v>10</v>
      </c>
      <c r="C34" s="218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216"/>
      <c r="B35" s="219"/>
      <c r="C35" s="219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216"/>
      <c r="B36" s="220" t="str">
        <f>계약현황공개!C27</f>
        <v>2024.9.30.</v>
      </c>
      <c r="C36" s="222" t="str">
        <f>계약현황공개!E27</f>
        <v>2024.9.30.(월) ~ 10.10.(목)</v>
      </c>
      <c r="D36" s="224">
        <f>계약현황공개!C25</f>
        <v>16191000</v>
      </c>
      <c r="E36" s="224">
        <f>계약현황공개!E26</f>
        <v>14730000</v>
      </c>
      <c r="F36" s="226">
        <f>E36/D36</f>
        <v>0.90976468408375022</v>
      </c>
    </row>
    <row r="37" spans="1:6" s="105" customFormat="1" ht="30" customHeight="1" x14ac:dyDescent="0.15">
      <c r="A37" s="217"/>
      <c r="B37" s="221"/>
      <c r="C37" s="223"/>
      <c r="D37" s="225"/>
      <c r="E37" s="225"/>
      <c r="F37" s="227"/>
    </row>
    <row r="38" spans="1:6" s="105" customFormat="1" ht="30" customHeight="1" x14ac:dyDescent="0.15">
      <c r="A38" s="198" t="s">
        <v>13</v>
      </c>
      <c r="B38" s="122" t="s">
        <v>14</v>
      </c>
      <c r="C38" s="122" t="s">
        <v>23</v>
      </c>
      <c r="D38" s="200" t="s">
        <v>15</v>
      </c>
      <c r="E38" s="201"/>
      <c r="F38" s="202"/>
    </row>
    <row r="39" spans="1:6" s="105" customFormat="1" ht="30" customHeight="1" x14ac:dyDescent="0.15">
      <c r="A39" s="199"/>
      <c r="B39" s="121" t="str">
        <f>계약현황공개!E29</f>
        <v>주식회사 에듀건(오룡)</v>
      </c>
      <c r="C39" s="20" t="s">
        <v>255</v>
      </c>
      <c r="D39" s="203" t="str">
        <f>계약현황공개!E30</f>
        <v>서울특별시 강동구 양재대로81길 64, 1층(성내동, 코스카빌딩)</v>
      </c>
      <c r="E39" s="204"/>
      <c r="F39" s="205"/>
    </row>
    <row r="40" spans="1:6" s="105" customFormat="1" ht="30" customHeight="1" x14ac:dyDescent="0.15">
      <c r="A40" s="36" t="s">
        <v>22</v>
      </c>
      <c r="B40" s="206" t="s">
        <v>144</v>
      </c>
      <c r="C40" s="207"/>
      <c r="D40" s="207"/>
      <c r="E40" s="207"/>
      <c r="F40" s="208"/>
    </row>
    <row r="41" spans="1:6" s="105" customFormat="1" ht="30" customHeight="1" x14ac:dyDescent="0.15">
      <c r="A41" s="36" t="s">
        <v>21</v>
      </c>
      <c r="B41" s="209" t="s">
        <v>108</v>
      </c>
      <c r="C41" s="210"/>
      <c r="D41" s="210"/>
      <c r="E41" s="210"/>
      <c r="F41" s="211"/>
    </row>
    <row r="42" spans="1:6" s="105" customFormat="1" ht="30" customHeight="1" thickBot="1" x14ac:dyDescent="0.2">
      <c r="A42" s="19" t="s">
        <v>16</v>
      </c>
      <c r="B42" s="195"/>
      <c r="C42" s="196"/>
      <c r="D42" s="196"/>
      <c r="E42" s="196"/>
      <c r="F42" s="197"/>
    </row>
    <row r="43" spans="1:6" s="105" customFormat="1" ht="30" hidden="1" customHeight="1" thickTop="1" x14ac:dyDescent="0.15">
      <c r="A43" s="18" t="s">
        <v>9</v>
      </c>
      <c r="B43" s="212">
        <f>계약현황공개!C31</f>
        <v>0</v>
      </c>
      <c r="C43" s="213"/>
      <c r="D43" s="213"/>
      <c r="E43" s="213"/>
      <c r="F43" s="214"/>
    </row>
    <row r="44" spans="1:6" s="105" customFormat="1" ht="30" hidden="1" customHeight="1" x14ac:dyDescent="0.15">
      <c r="A44" s="215" t="s">
        <v>17</v>
      </c>
      <c r="B44" s="218" t="s">
        <v>10</v>
      </c>
      <c r="C44" s="218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hidden="1" customHeight="1" x14ac:dyDescent="0.15">
      <c r="A45" s="216"/>
      <c r="B45" s="219"/>
      <c r="C45" s="219"/>
      <c r="D45" s="34" t="s">
        <v>19</v>
      </c>
      <c r="E45" s="34" t="s">
        <v>12</v>
      </c>
      <c r="F45" s="37" t="s">
        <v>20</v>
      </c>
    </row>
    <row r="46" spans="1:6" s="105" customFormat="1" ht="30" hidden="1" customHeight="1" x14ac:dyDescent="0.15">
      <c r="A46" s="216"/>
      <c r="B46" s="220">
        <f>계약현황공개!C34</f>
        <v>0</v>
      </c>
      <c r="C46" s="222">
        <f>계약현황공개!E34</f>
        <v>0</v>
      </c>
      <c r="D46" s="224">
        <f>계약현황공개!C32</f>
        <v>0</v>
      </c>
      <c r="E46" s="224">
        <f>계약현황공개!E33</f>
        <v>0</v>
      </c>
      <c r="F46" s="226" t="e">
        <f>E46/D46</f>
        <v>#DIV/0!</v>
      </c>
    </row>
    <row r="47" spans="1:6" s="105" customFormat="1" ht="30" hidden="1" customHeight="1" x14ac:dyDescent="0.15">
      <c r="A47" s="217"/>
      <c r="B47" s="221"/>
      <c r="C47" s="223"/>
      <c r="D47" s="225"/>
      <c r="E47" s="225"/>
      <c r="F47" s="227"/>
    </row>
    <row r="48" spans="1:6" s="105" customFormat="1" ht="30" hidden="1" customHeight="1" x14ac:dyDescent="0.15">
      <c r="A48" s="198" t="s">
        <v>13</v>
      </c>
      <c r="B48" s="122" t="s">
        <v>14</v>
      </c>
      <c r="C48" s="122" t="s">
        <v>23</v>
      </c>
      <c r="D48" s="200" t="s">
        <v>15</v>
      </c>
      <c r="E48" s="201"/>
      <c r="F48" s="202"/>
    </row>
    <row r="49" spans="1:6" s="105" customFormat="1" ht="30" hidden="1" customHeight="1" x14ac:dyDescent="0.15">
      <c r="A49" s="199"/>
      <c r="B49" s="121">
        <f>계약현황공개!E36</f>
        <v>0</v>
      </c>
      <c r="C49" s="20" t="s">
        <v>161</v>
      </c>
      <c r="D49" s="203">
        <f>계약현황공개!E37</f>
        <v>0</v>
      </c>
      <c r="E49" s="204"/>
      <c r="F49" s="205"/>
    </row>
    <row r="50" spans="1:6" s="105" customFormat="1" ht="30" hidden="1" customHeight="1" x14ac:dyDescent="0.15">
      <c r="A50" s="36" t="s">
        <v>22</v>
      </c>
      <c r="B50" s="206" t="s">
        <v>144</v>
      </c>
      <c r="C50" s="207"/>
      <c r="D50" s="207"/>
      <c r="E50" s="207"/>
      <c r="F50" s="208"/>
    </row>
    <row r="51" spans="1:6" s="105" customFormat="1" ht="30" hidden="1" customHeight="1" x14ac:dyDescent="0.15">
      <c r="A51" s="36" t="s">
        <v>21</v>
      </c>
      <c r="B51" s="209" t="s">
        <v>108</v>
      </c>
      <c r="C51" s="210"/>
      <c r="D51" s="210"/>
      <c r="E51" s="210"/>
      <c r="F51" s="211"/>
    </row>
    <row r="52" spans="1:6" s="105" customFormat="1" ht="30" hidden="1" customHeight="1" thickBot="1" x14ac:dyDescent="0.2">
      <c r="A52" s="19" t="s">
        <v>16</v>
      </c>
      <c r="B52" s="195"/>
      <c r="C52" s="196"/>
      <c r="D52" s="196"/>
      <c r="E52" s="196"/>
      <c r="F52" s="197"/>
    </row>
    <row r="53" spans="1:6" s="105" customFormat="1" ht="30" hidden="1" customHeight="1" thickTop="1" x14ac:dyDescent="0.15">
      <c r="A53" s="18" t="s">
        <v>9</v>
      </c>
      <c r="B53" s="212">
        <f>계약현황공개!C38</f>
        <v>0</v>
      </c>
      <c r="C53" s="213"/>
      <c r="D53" s="213"/>
      <c r="E53" s="213"/>
      <c r="F53" s="214"/>
    </row>
    <row r="54" spans="1:6" s="105" customFormat="1" ht="30" hidden="1" customHeight="1" x14ac:dyDescent="0.15">
      <c r="A54" s="215" t="s">
        <v>17</v>
      </c>
      <c r="B54" s="218" t="s">
        <v>10</v>
      </c>
      <c r="C54" s="218" t="s">
        <v>53</v>
      </c>
      <c r="D54" s="34" t="s">
        <v>18</v>
      </c>
      <c r="E54" s="34" t="s">
        <v>11</v>
      </c>
      <c r="F54" s="37" t="s">
        <v>70</v>
      </c>
    </row>
    <row r="55" spans="1:6" s="105" customFormat="1" ht="30" hidden="1" customHeight="1" x14ac:dyDescent="0.15">
      <c r="A55" s="216"/>
      <c r="B55" s="219"/>
      <c r="C55" s="219"/>
      <c r="D55" s="34" t="s">
        <v>19</v>
      </c>
      <c r="E55" s="34" t="s">
        <v>12</v>
      </c>
      <c r="F55" s="37" t="s">
        <v>20</v>
      </c>
    </row>
    <row r="56" spans="1:6" s="105" customFormat="1" ht="30" hidden="1" customHeight="1" x14ac:dyDescent="0.15">
      <c r="A56" s="216"/>
      <c r="B56" s="220">
        <f>계약현황공개!C41</f>
        <v>0</v>
      </c>
      <c r="C56" s="222">
        <f>계약현황공개!E41</f>
        <v>0</v>
      </c>
      <c r="D56" s="224">
        <f>계약현황공개!C39</f>
        <v>0</v>
      </c>
      <c r="E56" s="224">
        <f>계약현황공개!E40</f>
        <v>0</v>
      </c>
      <c r="F56" s="226" t="e">
        <f>E56/D56</f>
        <v>#DIV/0!</v>
      </c>
    </row>
    <row r="57" spans="1:6" s="105" customFormat="1" ht="30" hidden="1" customHeight="1" x14ac:dyDescent="0.15">
      <c r="A57" s="217"/>
      <c r="B57" s="221"/>
      <c r="C57" s="223"/>
      <c r="D57" s="225"/>
      <c r="E57" s="225"/>
      <c r="F57" s="227"/>
    </row>
    <row r="58" spans="1:6" s="105" customFormat="1" ht="30" hidden="1" customHeight="1" x14ac:dyDescent="0.15">
      <c r="A58" s="198" t="s">
        <v>13</v>
      </c>
      <c r="B58" s="127" t="s">
        <v>14</v>
      </c>
      <c r="C58" s="127" t="s">
        <v>23</v>
      </c>
      <c r="D58" s="200" t="s">
        <v>15</v>
      </c>
      <c r="E58" s="201"/>
      <c r="F58" s="202"/>
    </row>
    <row r="59" spans="1:6" s="105" customFormat="1" ht="30" hidden="1" customHeight="1" x14ac:dyDescent="0.15">
      <c r="A59" s="199"/>
      <c r="B59" s="121">
        <f>계약현황공개!E43</f>
        <v>0</v>
      </c>
      <c r="C59" s="20" t="s">
        <v>162</v>
      </c>
      <c r="D59" s="203">
        <f>계약현황공개!E44</f>
        <v>0</v>
      </c>
      <c r="E59" s="204"/>
      <c r="F59" s="205"/>
    </row>
    <row r="60" spans="1:6" s="105" customFormat="1" ht="30" hidden="1" customHeight="1" x14ac:dyDescent="0.15">
      <c r="A60" s="36" t="s">
        <v>22</v>
      </c>
      <c r="B60" s="206" t="s">
        <v>144</v>
      </c>
      <c r="C60" s="207"/>
      <c r="D60" s="207"/>
      <c r="E60" s="207"/>
      <c r="F60" s="208"/>
    </row>
    <row r="61" spans="1:6" s="105" customFormat="1" ht="30" hidden="1" customHeight="1" x14ac:dyDescent="0.15">
      <c r="A61" s="36" t="s">
        <v>21</v>
      </c>
      <c r="B61" s="209" t="s">
        <v>108</v>
      </c>
      <c r="C61" s="210"/>
      <c r="D61" s="210"/>
      <c r="E61" s="210"/>
      <c r="F61" s="211"/>
    </row>
    <row r="62" spans="1:6" s="105" customFormat="1" ht="30" hidden="1" customHeight="1" thickBot="1" x14ac:dyDescent="0.2">
      <c r="A62" s="19" t="s">
        <v>16</v>
      </c>
      <c r="B62" s="195"/>
      <c r="C62" s="196"/>
      <c r="D62" s="196"/>
      <c r="E62" s="196"/>
      <c r="F62" s="197"/>
    </row>
    <row r="63" spans="1:6" s="105" customFormat="1" ht="30" hidden="1" customHeight="1" thickTop="1" x14ac:dyDescent="0.15">
      <c r="A63" s="18" t="s">
        <v>9</v>
      </c>
      <c r="B63" s="212">
        <f>계약현황공개!C45</f>
        <v>0</v>
      </c>
      <c r="C63" s="213"/>
      <c r="D63" s="213"/>
      <c r="E63" s="213"/>
      <c r="F63" s="214"/>
    </row>
    <row r="64" spans="1:6" s="105" customFormat="1" ht="30" hidden="1" customHeight="1" x14ac:dyDescent="0.15">
      <c r="A64" s="215" t="s">
        <v>17</v>
      </c>
      <c r="B64" s="218" t="s">
        <v>10</v>
      </c>
      <c r="C64" s="218" t="s">
        <v>53</v>
      </c>
      <c r="D64" s="34" t="s">
        <v>18</v>
      </c>
      <c r="E64" s="34" t="s">
        <v>11</v>
      </c>
      <c r="F64" s="37" t="s">
        <v>70</v>
      </c>
    </row>
    <row r="65" spans="1:6" s="105" customFormat="1" ht="30" hidden="1" customHeight="1" x14ac:dyDescent="0.15">
      <c r="A65" s="216"/>
      <c r="B65" s="219"/>
      <c r="C65" s="219"/>
      <c r="D65" s="34" t="s">
        <v>19</v>
      </c>
      <c r="E65" s="34" t="s">
        <v>12</v>
      </c>
      <c r="F65" s="37" t="s">
        <v>20</v>
      </c>
    </row>
    <row r="66" spans="1:6" s="105" customFormat="1" ht="30" hidden="1" customHeight="1" x14ac:dyDescent="0.15">
      <c r="A66" s="216"/>
      <c r="B66" s="220">
        <f>계약현황공개!C48</f>
        <v>0</v>
      </c>
      <c r="C66" s="222">
        <f>계약현황공개!E48</f>
        <v>0</v>
      </c>
      <c r="D66" s="224">
        <f>계약현황공개!C46</f>
        <v>0</v>
      </c>
      <c r="E66" s="224">
        <f>계약현황공개!E47</f>
        <v>0</v>
      </c>
      <c r="F66" s="226" t="e">
        <f>E66/D66</f>
        <v>#DIV/0!</v>
      </c>
    </row>
    <row r="67" spans="1:6" s="105" customFormat="1" ht="30" hidden="1" customHeight="1" x14ac:dyDescent="0.15">
      <c r="A67" s="217"/>
      <c r="B67" s="221"/>
      <c r="C67" s="223"/>
      <c r="D67" s="225"/>
      <c r="E67" s="225"/>
      <c r="F67" s="227"/>
    </row>
    <row r="68" spans="1:6" s="105" customFormat="1" ht="30" hidden="1" customHeight="1" x14ac:dyDescent="0.15">
      <c r="A68" s="198" t="s">
        <v>13</v>
      </c>
      <c r="B68" s="127" t="s">
        <v>14</v>
      </c>
      <c r="C68" s="127" t="s">
        <v>23</v>
      </c>
      <c r="D68" s="200" t="s">
        <v>15</v>
      </c>
      <c r="E68" s="201"/>
      <c r="F68" s="202"/>
    </row>
    <row r="69" spans="1:6" s="105" customFormat="1" ht="30" hidden="1" customHeight="1" x14ac:dyDescent="0.15">
      <c r="A69" s="199"/>
      <c r="B69" s="121">
        <f>계약현황공개!E50</f>
        <v>0</v>
      </c>
      <c r="C69" s="20" t="s">
        <v>163</v>
      </c>
      <c r="D69" s="203">
        <f>계약현황공개!E51</f>
        <v>0</v>
      </c>
      <c r="E69" s="204"/>
      <c r="F69" s="205"/>
    </row>
    <row r="70" spans="1:6" s="105" customFormat="1" ht="30" hidden="1" customHeight="1" x14ac:dyDescent="0.15">
      <c r="A70" s="36" t="s">
        <v>22</v>
      </c>
      <c r="B70" s="206" t="s">
        <v>144</v>
      </c>
      <c r="C70" s="207"/>
      <c r="D70" s="207"/>
      <c r="E70" s="207"/>
      <c r="F70" s="208"/>
    </row>
    <row r="71" spans="1:6" s="105" customFormat="1" ht="30" hidden="1" customHeight="1" x14ac:dyDescent="0.15">
      <c r="A71" s="36" t="s">
        <v>21</v>
      </c>
      <c r="B71" s="209" t="s">
        <v>108</v>
      </c>
      <c r="C71" s="210"/>
      <c r="D71" s="210"/>
      <c r="E71" s="210"/>
      <c r="F71" s="211"/>
    </row>
    <row r="72" spans="1:6" s="105" customFormat="1" ht="30" hidden="1" customHeight="1" thickBot="1" x14ac:dyDescent="0.2">
      <c r="A72" s="19" t="s">
        <v>16</v>
      </c>
      <c r="B72" s="195"/>
      <c r="C72" s="196"/>
      <c r="D72" s="196"/>
      <c r="E72" s="196"/>
      <c r="F72" s="197"/>
    </row>
    <row r="73" spans="1:6" s="105" customFormat="1" ht="30" hidden="1" customHeight="1" thickTop="1" x14ac:dyDescent="0.15">
      <c r="A73" s="18" t="s">
        <v>9</v>
      </c>
      <c r="B73" s="212">
        <f>계약현황공개!C52</f>
        <v>0</v>
      </c>
      <c r="C73" s="213"/>
      <c r="D73" s="213"/>
      <c r="E73" s="213"/>
      <c r="F73" s="214"/>
    </row>
    <row r="74" spans="1:6" s="105" customFormat="1" ht="30" hidden="1" customHeight="1" x14ac:dyDescent="0.15">
      <c r="A74" s="215" t="s">
        <v>17</v>
      </c>
      <c r="B74" s="218" t="s">
        <v>10</v>
      </c>
      <c r="C74" s="218" t="s">
        <v>53</v>
      </c>
      <c r="D74" s="34" t="s">
        <v>18</v>
      </c>
      <c r="E74" s="34" t="s">
        <v>11</v>
      </c>
      <c r="F74" s="37" t="s">
        <v>70</v>
      </c>
    </row>
    <row r="75" spans="1:6" s="105" customFormat="1" ht="30" hidden="1" customHeight="1" x14ac:dyDescent="0.15">
      <c r="A75" s="216"/>
      <c r="B75" s="219"/>
      <c r="C75" s="219"/>
      <c r="D75" s="34" t="s">
        <v>19</v>
      </c>
      <c r="E75" s="34" t="s">
        <v>12</v>
      </c>
      <c r="F75" s="37" t="s">
        <v>20</v>
      </c>
    </row>
    <row r="76" spans="1:6" s="105" customFormat="1" ht="30" hidden="1" customHeight="1" x14ac:dyDescent="0.15">
      <c r="A76" s="216"/>
      <c r="B76" s="220">
        <f>계약현황공개!C55</f>
        <v>0</v>
      </c>
      <c r="C76" s="222">
        <f>계약현황공개!E55</f>
        <v>0</v>
      </c>
      <c r="D76" s="224">
        <f>계약현황공개!C53</f>
        <v>0</v>
      </c>
      <c r="E76" s="224">
        <f>계약현황공개!E54</f>
        <v>0</v>
      </c>
      <c r="F76" s="226" t="e">
        <f>E76/D76</f>
        <v>#DIV/0!</v>
      </c>
    </row>
    <row r="77" spans="1:6" s="105" customFormat="1" ht="30" hidden="1" customHeight="1" x14ac:dyDescent="0.15">
      <c r="A77" s="217"/>
      <c r="B77" s="221"/>
      <c r="C77" s="223"/>
      <c r="D77" s="225"/>
      <c r="E77" s="225"/>
      <c r="F77" s="227"/>
    </row>
    <row r="78" spans="1:6" s="105" customFormat="1" ht="30" hidden="1" customHeight="1" x14ac:dyDescent="0.15">
      <c r="A78" s="198" t="s">
        <v>13</v>
      </c>
      <c r="B78" s="127" t="s">
        <v>14</v>
      </c>
      <c r="C78" s="127" t="s">
        <v>23</v>
      </c>
      <c r="D78" s="200" t="s">
        <v>15</v>
      </c>
      <c r="E78" s="201"/>
      <c r="F78" s="202"/>
    </row>
    <row r="79" spans="1:6" s="105" customFormat="1" ht="30" hidden="1" customHeight="1" x14ac:dyDescent="0.15">
      <c r="A79" s="199"/>
      <c r="B79" s="121">
        <f>계약현황공개!E57</f>
        <v>0</v>
      </c>
      <c r="C79" s="20" t="s">
        <v>151</v>
      </c>
      <c r="D79" s="203">
        <f>계약현황공개!E58</f>
        <v>0</v>
      </c>
      <c r="E79" s="204"/>
      <c r="F79" s="205"/>
    </row>
    <row r="80" spans="1:6" s="105" customFormat="1" ht="30" hidden="1" customHeight="1" x14ac:dyDescent="0.15">
      <c r="A80" s="36" t="s">
        <v>22</v>
      </c>
      <c r="B80" s="206" t="s">
        <v>144</v>
      </c>
      <c r="C80" s="207"/>
      <c r="D80" s="207"/>
      <c r="E80" s="207"/>
      <c r="F80" s="208"/>
    </row>
    <row r="81" spans="1:6" s="105" customFormat="1" ht="30" hidden="1" customHeight="1" x14ac:dyDescent="0.15">
      <c r="A81" s="36" t="s">
        <v>21</v>
      </c>
      <c r="B81" s="209" t="s">
        <v>108</v>
      </c>
      <c r="C81" s="210"/>
      <c r="D81" s="210"/>
      <c r="E81" s="210"/>
      <c r="F81" s="211"/>
    </row>
    <row r="82" spans="1:6" s="105" customFormat="1" ht="30" hidden="1" customHeight="1" thickBot="1" x14ac:dyDescent="0.2">
      <c r="A82" s="19" t="s">
        <v>16</v>
      </c>
      <c r="B82" s="195"/>
      <c r="C82" s="196"/>
      <c r="D82" s="196"/>
      <c r="E82" s="196"/>
      <c r="F82" s="197"/>
    </row>
    <row r="83" spans="1:6" s="105" customFormat="1" ht="30" hidden="1" customHeight="1" thickTop="1" x14ac:dyDescent="0.15">
      <c r="A83" s="18" t="s">
        <v>9</v>
      </c>
      <c r="B83" s="212">
        <f>계약현황공개!C59</f>
        <v>0</v>
      </c>
      <c r="C83" s="213"/>
      <c r="D83" s="213"/>
      <c r="E83" s="213"/>
      <c r="F83" s="214"/>
    </row>
    <row r="84" spans="1:6" s="105" customFormat="1" ht="30" hidden="1" customHeight="1" x14ac:dyDescent="0.15">
      <c r="A84" s="215" t="s">
        <v>17</v>
      </c>
      <c r="B84" s="218" t="s">
        <v>10</v>
      </c>
      <c r="C84" s="218" t="s">
        <v>53</v>
      </c>
      <c r="D84" s="34" t="s">
        <v>18</v>
      </c>
      <c r="E84" s="34" t="s">
        <v>11</v>
      </c>
      <c r="F84" s="37" t="s">
        <v>70</v>
      </c>
    </row>
    <row r="85" spans="1:6" s="105" customFormat="1" ht="30" hidden="1" customHeight="1" x14ac:dyDescent="0.15">
      <c r="A85" s="216"/>
      <c r="B85" s="219"/>
      <c r="C85" s="219"/>
      <c r="D85" s="34" t="s">
        <v>19</v>
      </c>
      <c r="E85" s="34" t="s">
        <v>12</v>
      </c>
      <c r="F85" s="37" t="s">
        <v>20</v>
      </c>
    </row>
    <row r="86" spans="1:6" s="105" customFormat="1" ht="30" hidden="1" customHeight="1" x14ac:dyDescent="0.15">
      <c r="A86" s="216"/>
      <c r="B86" s="220">
        <f>계약현황공개!C62</f>
        <v>0</v>
      </c>
      <c r="C86" s="222">
        <f>계약현황공개!E62</f>
        <v>0</v>
      </c>
      <c r="D86" s="224">
        <f>계약현황공개!C60</f>
        <v>0</v>
      </c>
      <c r="E86" s="224">
        <f>계약현황공개!E61</f>
        <v>0</v>
      </c>
      <c r="F86" s="226" t="e">
        <f>E86/D86</f>
        <v>#DIV/0!</v>
      </c>
    </row>
    <row r="87" spans="1:6" s="105" customFormat="1" ht="30" hidden="1" customHeight="1" x14ac:dyDescent="0.15">
      <c r="A87" s="217"/>
      <c r="B87" s="221"/>
      <c r="C87" s="223"/>
      <c r="D87" s="225"/>
      <c r="E87" s="225"/>
      <c r="F87" s="227"/>
    </row>
    <row r="88" spans="1:6" s="105" customFormat="1" ht="30" hidden="1" customHeight="1" x14ac:dyDescent="0.15">
      <c r="A88" s="198" t="s">
        <v>13</v>
      </c>
      <c r="B88" s="127" t="s">
        <v>14</v>
      </c>
      <c r="C88" s="127" t="s">
        <v>23</v>
      </c>
      <c r="D88" s="200" t="s">
        <v>15</v>
      </c>
      <c r="E88" s="201"/>
      <c r="F88" s="202"/>
    </row>
    <row r="89" spans="1:6" s="105" customFormat="1" ht="30" hidden="1" customHeight="1" x14ac:dyDescent="0.15">
      <c r="A89" s="199"/>
      <c r="B89" s="121">
        <f>계약현황공개!E64</f>
        <v>0</v>
      </c>
      <c r="C89" s="20"/>
      <c r="D89" s="203">
        <f>계약현황공개!E65</f>
        <v>0</v>
      </c>
      <c r="E89" s="204"/>
      <c r="F89" s="205"/>
    </row>
    <row r="90" spans="1:6" s="105" customFormat="1" ht="30" hidden="1" customHeight="1" x14ac:dyDescent="0.15">
      <c r="A90" s="36" t="s">
        <v>22</v>
      </c>
      <c r="B90" s="206" t="s">
        <v>144</v>
      </c>
      <c r="C90" s="207"/>
      <c r="D90" s="207"/>
      <c r="E90" s="207"/>
      <c r="F90" s="208"/>
    </row>
    <row r="91" spans="1:6" s="105" customFormat="1" ht="30" hidden="1" customHeight="1" x14ac:dyDescent="0.15">
      <c r="A91" s="36" t="s">
        <v>21</v>
      </c>
      <c r="B91" s="209" t="s">
        <v>108</v>
      </c>
      <c r="C91" s="210"/>
      <c r="D91" s="210"/>
      <c r="E91" s="210"/>
      <c r="F91" s="211"/>
    </row>
    <row r="92" spans="1:6" s="105" customFormat="1" ht="30" hidden="1" customHeight="1" thickBot="1" x14ac:dyDescent="0.2">
      <c r="A92" s="19" t="s">
        <v>16</v>
      </c>
      <c r="B92" s="195"/>
      <c r="C92" s="196"/>
      <c r="D92" s="196"/>
      <c r="E92" s="196"/>
      <c r="F92" s="197"/>
    </row>
    <row r="93" spans="1:6" s="105" customFormat="1" ht="30" hidden="1" customHeight="1" thickTop="1" x14ac:dyDescent="0.15">
      <c r="A93" s="18" t="s">
        <v>9</v>
      </c>
      <c r="B93" s="212">
        <f>계약현황공개!C66</f>
        <v>0</v>
      </c>
      <c r="C93" s="213"/>
      <c r="D93" s="213"/>
      <c r="E93" s="213"/>
      <c r="F93" s="214"/>
    </row>
    <row r="94" spans="1:6" s="105" customFormat="1" ht="30" hidden="1" customHeight="1" x14ac:dyDescent="0.15">
      <c r="A94" s="215" t="s">
        <v>17</v>
      </c>
      <c r="B94" s="218" t="s">
        <v>10</v>
      </c>
      <c r="C94" s="218" t="s">
        <v>53</v>
      </c>
      <c r="D94" s="34" t="s">
        <v>18</v>
      </c>
      <c r="E94" s="34" t="s">
        <v>11</v>
      </c>
      <c r="F94" s="37" t="s">
        <v>70</v>
      </c>
    </row>
    <row r="95" spans="1:6" s="105" customFormat="1" ht="30" hidden="1" customHeight="1" x14ac:dyDescent="0.15">
      <c r="A95" s="216"/>
      <c r="B95" s="219"/>
      <c r="C95" s="219"/>
      <c r="D95" s="34" t="s">
        <v>19</v>
      </c>
      <c r="E95" s="34" t="s">
        <v>12</v>
      </c>
      <c r="F95" s="37" t="s">
        <v>20</v>
      </c>
    </row>
    <row r="96" spans="1:6" s="105" customFormat="1" ht="30" hidden="1" customHeight="1" x14ac:dyDescent="0.15">
      <c r="A96" s="216"/>
      <c r="B96" s="220">
        <f>계약현황공개!C69</f>
        <v>0</v>
      </c>
      <c r="C96" s="222">
        <f>계약현황공개!E69</f>
        <v>0</v>
      </c>
      <c r="D96" s="224">
        <f>계약현황공개!C67</f>
        <v>0</v>
      </c>
      <c r="E96" s="224">
        <f>계약현황공개!E68</f>
        <v>0</v>
      </c>
      <c r="F96" s="226" t="e">
        <f>E96/D96</f>
        <v>#DIV/0!</v>
      </c>
    </row>
    <row r="97" spans="1:6" s="105" customFormat="1" ht="30" hidden="1" customHeight="1" x14ac:dyDescent="0.15">
      <c r="A97" s="217"/>
      <c r="B97" s="221"/>
      <c r="C97" s="223"/>
      <c r="D97" s="225"/>
      <c r="E97" s="225"/>
      <c r="F97" s="227"/>
    </row>
    <row r="98" spans="1:6" s="105" customFormat="1" ht="30" hidden="1" customHeight="1" x14ac:dyDescent="0.15">
      <c r="A98" s="198" t="s">
        <v>13</v>
      </c>
      <c r="B98" s="127" t="s">
        <v>14</v>
      </c>
      <c r="C98" s="127" t="s">
        <v>23</v>
      </c>
      <c r="D98" s="200" t="s">
        <v>15</v>
      </c>
      <c r="E98" s="201"/>
      <c r="F98" s="202"/>
    </row>
    <row r="99" spans="1:6" s="105" customFormat="1" ht="30" hidden="1" customHeight="1" x14ac:dyDescent="0.15">
      <c r="A99" s="199"/>
      <c r="B99" s="121">
        <f>계약현황공개!E71</f>
        <v>0</v>
      </c>
      <c r="C99" s="20"/>
      <c r="D99" s="203">
        <f>계약현황공개!E72</f>
        <v>0</v>
      </c>
      <c r="E99" s="204"/>
      <c r="F99" s="205"/>
    </row>
    <row r="100" spans="1:6" s="105" customFormat="1" ht="30" hidden="1" customHeight="1" x14ac:dyDescent="0.15">
      <c r="A100" s="36" t="s">
        <v>22</v>
      </c>
      <c r="B100" s="206" t="s">
        <v>144</v>
      </c>
      <c r="C100" s="207"/>
      <c r="D100" s="207"/>
      <c r="E100" s="207"/>
      <c r="F100" s="208"/>
    </row>
    <row r="101" spans="1:6" s="105" customFormat="1" ht="30" hidden="1" customHeight="1" x14ac:dyDescent="0.15">
      <c r="A101" s="36" t="s">
        <v>21</v>
      </c>
      <c r="B101" s="209" t="s">
        <v>108</v>
      </c>
      <c r="C101" s="210"/>
      <c r="D101" s="210"/>
      <c r="E101" s="210"/>
      <c r="F101" s="211"/>
    </row>
    <row r="102" spans="1:6" s="105" customFormat="1" ht="30" hidden="1" customHeight="1" thickBot="1" x14ac:dyDescent="0.2">
      <c r="A102" s="19" t="s">
        <v>16</v>
      </c>
      <c r="B102" s="195"/>
      <c r="C102" s="196"/>
      <c r="D102" s="196"/>
      <c r="E102" s="196"/>
      <c r="F102" s="197"/>
    </row>
    <row r="103" spans="1:6" s="105" customFormat="1" ht="30" hidden="1" customHeight="1" thickTop="1" x14ac:dyDescent="0.15">
      <c r="A103" s="18" t="s">
        <v>9</v>
      </c>
      <c r="B103" s="212">
        <f>계약현황공개!C73</f>
        <v>0</v>
      </c>
      <c r="C103" s="213"/>
      <c r="D103" s="213"/>
      <c r="E103" s="213"/>
      <c r="F103" s="214"/>
    </row>
    <row r="104" spans="1:6" s="105" customFormat="1" ht="30" hidden="1" customHeight="1" x14ac:dyDescent="0.15">
      <c r="A104" s="215" t="s">
        <v>17</v>
      </c>
      <c r="B104" s="218" t="s">
        <v>10</v>
      </c>
      <c r="C104" s="218" t="s">
        <v>53</v>
      </c>
      <c r="D104" s="34" t="s">
        <v>18</v>
      </c>
      <c r="E104" s="34" t="s">
        <v>11</v>
      </c>
      <c r="F104" s="37" t="s">
        <v>70</v>
      </c>
    </row>
    <row r="105" spans="1:6" s="105" customFormat="1" ht="30" hidden="1" customHeight="1" x14ac:dyDescent="0.15">
      <c r="A105" s="216"/>
      <c r="B105" s="219"/>
      <c r="C105" s="219"/>
      <c r="D105" s="34" t="s">
        <v>19</v>
      </c>
      <c r="E105" s="34" t="s">
        <v>12</v>
      </c>
      <c r="F105" s="37" t="s">
        <v>20</v>
      </c>
    </row>
    <row r="106" spans="1:6" s="105" customFormat="1" ht="30" hidden="1" customHeight="1" x14ac:dyDescent="0.15">
      <c r="A106" s="216"/>
      <c r="B106" s="220">
        <f>계약현황공개!C76</f>
        <v>0</v>
      </c>
      <c r="C106" s="222">
        <f>계약현황공개!E76</f>
        <v>0</v>
      </c>
      <c r="D106" s="224">
        <f>계약현황공개!C74</f>
        <v>0</v>
      </c>
      <c r="E106" s="224">
        <f>계약현황공개!E75</f>
        <v>0</v>
      </c>
      <c r="F106" s="226" t="e">
        <f>E106/D106</f>
        <v>#DIV/0!</v>
      </c>
    </row>
    <row r="107" spans="1:6" s="105" customFormat="1" ht="30" hidden="1" customHeight="1" x14ac:dyDescent="0.15">
      <c r="A107" s="217"/>
      <c r="B107" s="221"/>
      <c r="C107" s="223"/>
      <c r="D107" s="225"/>
      <c r="E107" s="225"/>
      <c r="F107" s="227"/>
    </row>
    <row r="108" spans="1:6" s="105" customFormat="1" ht="30" hidden="1" customHeight="1" x14ac:dyDescent="0.15">
      <c r="A108" s="198" t="s">
        <v>13</v>
      </c>
      <c r="B108" s="128" t="s">
        <v>14</v>
      </c>
      <c r="C108" s="128" t="s">
        <v>23</v>
      </c>
      <c r="D108" s="200" t="s">
        <v>15</v>
      </c>
      <c r="E108" s="201"/>
      <c r="F108" s="202"/>
    </row>
    <row r="109" spans="1:6" s="105" customFormat="1" ht="30" hidden="1" customHeight="1" x14ac:dyDescent="0.15">
      <c r="A109" s="199"/>
      <c r="B109" s="121">
        <f>계약현황공개!E78</f>
        <v>0</v>
      </c>
      <c r="C109" s="20"/>
      <c r="D109" s="203">
        <f>계약현황공개!E79</f>
        <v>0</v>
      </c>
      <c r="E109" s="204"/>
      <c r="F109" s="205"/>
    </row>
    <row r="110" spans="1:6" s="105" customFormat="1" ht="30" hidden="1" customHeight="1" x14ac:dyDescent="0.15">
      <c r="A110" s="36" t="s">
        <v>22</v>
      </c>
      <c r="B110" s="206" t="s">
        <v>144</v>
      </c>
      <c r="C110" s="207"/>
      <c r="D110" s="207"/>
      <c r="E110" s="207"/>
      <c r="F110" s="208"/>
    </row>
    <row r="111" spans="1:6" s="105" customFormat="1" ht="30" hidden="1" customHeight="1" x14ac:dyDescent="0.15">
      <c r="A111" s="36" t="s">
        <v>21</v>
      </c>
      <c r="B111" s="209" t="s">
        <v>108</v>
      </c>
      <c r="C111" s="210"/>
      <c r="D111" s="210"/>
      <c r="E111" s="210"/>
      <c r="F111" s="211"/>
    </row>
    <row r="112" spans="1:6" s="105" customFormat="1" ht="30" hidden="1" customHeight="1" thickBot="1" x14ac:dyDescent="0.2">
      <c r="A112" s="19" t="s">
        <v>16</v>
      </c>
      <c r="B112" s="195" t="s">
        <v>148</v>
      </c>
      <c r="C112" s="196"/>
      <c r="D112" s="196"/>
      <c r="E112" s="196"/>
      <c r="F112" s="197"/>
    </row>
    <row r="113" ht="14.25" thickTop="1" x14ac:dyDescent="0.15"/>
  </sheetData>
  <mergeCells count="166"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2024-10-08T04:05:18Z</dcterms:modified>
</cp:coreProperties>
</file>