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4월\"/>
    </mc:Choice>
  </mc:AlternateContent>
  <xr:revisionPtr revIDLastSave="0" documentId="13_ncr:1_{FD883DE2-A1E0-40D1-BC46-B8D61BFF12E0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calcPr calcId="191029"/>
</workbook>
</file>

<file path=xl/calcChain.xml><?xml version="1.0" encoding="utf-8"?>
<calcChain xmlns="http://schemas.openxmlformats.org/spreadsheetml/2006/main">
  <c r="D49" i="9" l="1"/>
  <c r="E46" i="9"/>
  <c r="D46" i="9"/>
  <c r="F46" i="9" s="1"/>
  <c r="C46" i="9"/>
  <c r="B46" i="9"/>
  <c r="B43" i="9"/>
  <c r="D39" i="9"/>
  <c r="E36" i="9"/>
  <c r="D36" i="9"/>
  <c r="C36" i="9"/>
  <c r="B36" i="9"/>
  <c r="B33" i="9"/>
  <c r="D29" i="9"/>
  <c r="E26" i="9"/>
  <c r="D26" i="9"/>
  <c r="C26" i="9"/>
  <c r="B26" i="9"/>
  <c r="B23" i="9"/>
  <c r="D19" i="9"/>
  <c r="E16" i="9"/>
  <c r="D16" i="9"/>
  <c r="C16" i="9"/>
  <c r="B16" i="9"/>
  <c r="B13" i="9"/>
  <c r="D9" i="9"/>
  <c r="E6" i="9"/>
  <c r="D6" i="9"/>
  <c r="C6" i="9"/>
  <c r="B6" i="9"/>
  <c r="B3" i="9"/>
  <c r="C33" i="23" l="1"/>
  <c r="C26" i="23"/>
  <c r="C19" i="23"/>
  <c r="C12" i="23"/>
  <c r="C5" i="23"/>
  <c r="F36" i="9" l="1"/>
  <c r="F26" i="9" l="1"/>
  <c r="F16" i="9" l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<sst xmlns="http://schemas.openxmlformats.org/spreadsheetml/2006/main" count="574" uniqueCount="257">
  <si>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</si>
  <si>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</si>
  <si>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</si>
  <si>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</si>
  <si>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</si>
  <si>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</si>
  <si>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</si>
  <si>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</si>
  <si>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</si>
  <si>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</si>
  <si>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</si>
  <si>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</si>
  <si>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</si>
  <si>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</si>
  <si>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</si>
  <si>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</si>
  <si>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</si>
  <si>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</si>
  <si>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</si>
  <si>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</si>
  <si>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</si>
  <si>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</si>
  <si>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</si>
  <si>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</si>
  <si>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</si>
  <si>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</si>
  <si>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</si>
  <si>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</si>
  <si>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</si>
  <si>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</si>
  <si>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</si>
  <si>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</si>
  <si>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</si>
  <si>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</si>
  <si>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</si>
  <si>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</si>
  <si>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</si>
  <si>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</si>
  <si>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</si>
  <si>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</si>
  <si>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</si>
  <si>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</si>
  <si>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</si>
  <si>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</si>
  <si>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</si>
  <si>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</si>
  <si>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</si>
  <si>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</si>
  <si>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</si>
  <si>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</si>
  <si>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</si>
  <si>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</si>
  <si>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</si>
  <si>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</si>
  <si>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</si>
  <si>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</si>
  <si>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</si>
  <si>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</si>
  <si>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</si>
  <si>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</si>
  <si>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</si>
  <si>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</si>
  <si>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</si>
  <si>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</si>
  <si>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</si>
  <si>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</si>
  <si>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</si>
  <si>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</si>
  <si>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</si>
  <si>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</si>
  <si>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</si>
  <si>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</si>
  <si>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</si>
  <si>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</si>
  <si>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</si>
  <si>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</si>
  <si>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</si>
  <si>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</si>
  <si>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</si>
  <si>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</si>
  <si>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</si>
  <si>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</si>
  <si>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</si>
  <si>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</si>
  <si>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</si>
  <si>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</si>
  <si>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</si>
  <si>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</si>
  <si>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</si>
  <si>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</si>
  <si>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</si>
  <si>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</si>
  <si>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</si>
  <si>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</si>
  <si>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</si>
  <si>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</si>
  <si>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</si>
  <si>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</si>
  <si>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</si>
  <si>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</si>
  <si>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</si>
  <si>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</si>
  <si>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</si>
  <si>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</si>
  <si>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</si>
  <si>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</si>
  <si>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</si>
  <si>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</si>
  <si>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</si>
  <si>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</si>
  <si>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</si>
  <si>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</si>
  <si>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</si>
  <si>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</si>
  <si>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27" type="noConversion"/>
  </si>
  <si>
    <t>중원청소년수련관</t>
    <phoneticPr fontId="4" type="noConversion"/>
  </si>
  <si>
    <t>시설명</t>
    <phoneticPr fontId="4" type="noConversion"/>
  </si>
  <si>
    <t>㈜하이클로</t>
    <phoneticPr fontId="27" type="noConversion"/>
  </si>
  <si>
    <t>성남소방전기㈜</t>
    <phoneticPr fontId="27" type="noConversion"/>
  </si>
  <si>
    <t>㈜케이티</t>
    <phoneticPr fontId="27" type="noConversion"/>
  </si>
  <si>
    <t>(주)에스원 성남</t>
    <phoneticPr fontId="27" type="noConversion"/>
  </si>
  <si>
    <t>다온정보</t>
    <phoneticPr fontId="27" type="noConversion"/>
  </si>
  <si>
    <t>㈜현대렌탈케어</t>
    <phoneticPr fontId="27" type="noConversion"/>
  </si>
  <si>
    <t>일반</t>
    <phoneticPr fontId="4" type="noConversion"/>
  </si>
  <si>
    <t>2022.12.26.</t>
    <phoneticPr fontId="4" type="noConversion"/>
  </si>
  <si>
    <t>2023.01.01.</t>
    <phoneticPr fontId="27" type="noConversion"/>
  </si>
  <si>
    <t>2023.12.31.</t>
    <phoneticPr fontId="27" type="noConversion"/>
  </si>
  <si>
    <t>2022.12.19.</t>
    <phoneticPr fontId="4" type="noConversion"/>
  </si>
  <si>
    <t>2023.01.01.</t>
    <phoneticPr fontId="4" type="noConversion"/>
  </si>
  <si>
    <t>2023.12.31.</t>
    <phoneticPr fontId="27" type="noConversion"/>
  </si>
  <si>
    <t>현대엘리베이터 강남지사 외1</t>
    <phoneticPr fontId="27" type="noConversion"/>
  </si>
  <si>
    <t>2022.12.22.</t>
    <phoneticPr fontId="4" type="noConversion"/>
  </si>
  <si>
    <t>2022.12.20.</t>
    <phoneticPr fontId="4" type="noConversion"/>
  </si>
  <si>
    <t>㈜청호종합관리</t>
    <phoneticPr fontId="27" type="noConversion"/>
  </si>
  <si>
    <t>2022.12.21.</t>
    <phoneticPr fontId="4" type="noConversion"/>
  </si>
  <si>
    <t>`</t>
    <phoneticPr fontId="4" type="noConversion"/>
  </si>
  <si>
    <t>중원수련관</t>
    <phoneticPr fontId="4" type="noConversion"/>
  </si>
  <si>
    <t>중원청소년수련관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</si>
  <si>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</si>
  <si>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</si>
  <si>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27" type="noConversion"/>
  </si>
  <si>
    <t>2022.12.22.</t>
    <phoneticPr fontId="4" type="noConversion"/>
  </si>
  <si>
    <t>2023.12.31.</t>
    <phoneticPr fontId="27" type="noConversion"/>
  </si>
  <si>
    <t>2023.12.31.</t>
    <phoneticPr fontId="27" type="noConversion"/>
  </si>
  <si>
    <t>해당사항 없음</t>
    <phoneticPr fontId="4" type="noConversion"/>
  </si>
  <si>
    <t>중원수련관</t>
    <phoneticPr fontId="4" type="noConversion"/>
  </si>
  <si>
    <t>중원청소년수련관</t>
    <phoneticPr fontId="4" type="noConversion"/>
  </si>
  <si>
    <t>-</t>
    <phoneticPr fontId="4" type="noConversion"/>
  </si>
  <si>
    <t>2023.01.01.</t>
    <phoneticPr fontId="27" type="noConversion"/>
  </si>
  <si>
    <t>2023.01.01.</t>
    <phoneticPr fontId="27" type="noConversion"/>
  </si>
  <si>
    <t>2023.01.09.</t>
    <phoneticPr fontId="27" type="noConversion"/>
  </si>
  <si>
    <t>2023.04.03.</t>
    <phoneticPr fontId="4" type="noConversion"/>
  </si>
  <si>
    <t>2023.12.31.</t>
    <phoneticPr fontId="27" type="noConversion"/>
  </si>
  <si>
    <t>해당사항 없음</t>
    <phoneticPr fontId="4" type="noConversion"/>
  </si>
  <si>
    <t>2023. 방역 소독실시(연간계약)-4월분</t>
    <phoneticPr fontId="4" type="noConversion"/>
  </si>
  <si>
    <t>㈜한창</t>
    <phoneticPr fontId="4" type="noConversion"/>
  </si>
  <si>
    <t>2022.12.23.</t>
    <phoneticPr fontId="4" type="noConversion"/>
  </si>
  <si>
    <t>2023.02.01.</t>
    <phoneticPr fontId="4" type="noConversion"/>
  </si>
  <si>
    <t>2023.12.31.</t>
    <phoneticPr fontId="4" type="noConversion"/>
  </si>
  <si>
    <t>2023.04.25.</t>
    <phoneticPr fontId="4" type="noConversion"/>
  </si>
  <si>
    <t>-</t>
    <phoneticPr fontId="4" type="noConversion"/>
  </si>
  <si>
    <t>-</t>
    <phoneticPr fontId="4" type="noConversion"/>
  </si>
  <si>
    <t>2023년 공연장 정기 안전검사</t>
    <phoneticPr fontId="4" type="noConversion"/>
  </si>
  <si>
    <t>㈜에스이테크컨설팅</t>
    <phoneticPr fontId="4" type="noConversion"/>
  </si>
  <si>
    <t>2023.03.10.</t>
    <phoneticPr fontId="4" type="noConversion"/>
  </si>
  <si>
    <t>2023.04.14.</t>
    <phoneticPr fontId="4" type="noConversion"/>
  </si>
  <si>
    <t>2023.03.20.</t>
    <phoneticPr fontId="4" type="noConversion"/>
  </si>
  <si>
    <t>2023.04.13.</t>
    <phoneticPr fontId="4" type="noConversion"/>
  </si>
  <si>
    <t>2023.04.13.</t>
    <phoneticPr fontId="4" type="noConversion"/>
  </si>
  <si>
    <t>2023. 인터넷망 사용료(연간계약)-3월사용분</t>
    <phoneticPr fontId="27" type="noConversion"/>
  </si>
  <si>
    <t>2023. 성년의 날 기념행사 체험부스 계약</t>
    <phoneticPr fontId="4" type="noConversion"/>
  </si>
  <si>
    <t>수의</t>
  </si>
  <si>
    <t>2023. 성년의 날 기념행사 음향장비 계약</t>
    <phoneticPr fontId="4" type="noConversion"/>
  </si>
  <si>
    <t xml:space="preserve">2023. 성년의 날 기념행사 공연팀 계약 </t>
    <phoneticPr fontId="4" type="noConversion"/>
  </si>
  <si>
    <t>김재철</t>
    <phoneticPr fontId="4" type="noConversion"/>
  </si>
  <si>
    <t>729-9334</t>
    <phoneticPr fontId="4" type="noConversion"/>
  </si>
  <si>
    <t>2023년 상반기 위험성평가 용역</t>
    <phoneticPr fontId="4" type="noConversion"/>
  </si>
  <si>
    <t>수의</t>
    <phoneticPr fontId="4" type="noConversion"/>
  </si>
  <si>
    <t>중원수련관</t>
    <phoneticPr fontId="4" type="noConversion"/>
  </si>
  <si>
    <t>조영조</t>
    <phoneticPr fontId="4" type="noConversion"/>
  </si>
  <si>
    <t>729-9315</t>
    <phoneticPr fontId="4" type="noConversion"/>
  </si>
  <si>
    <t>소화기구입</t>
    <phoneticPr fontId="4" type="noConversion"/>
  </si>
  <si>
    <t>수의총액</t>
  </si>
  <si>
    <t>3.3kg</t>
    <phoneticPr fontId="4" type="noConversion"/>
  </si>
  <si>
    <t>ea</t>
    <phoneticPr fontId="4" type="noConversion"/>
  </si>
  <si>
    <t>배영현</t>
    <phoneticPr fontId="4" type="noConversion"/>
  </si>
  <si>
    <t>729-9311</t>
    <phoneticPr fontId="4" type="noConversion"/>
  </si>
  <si>
    <t>cctv 보수공사</t>
    <phoneticPr fontId="4" type="noConversion"/>
  </si>
  <si>
    <t>통신</t>
  </si>
  <si>
    <t>031-729-9311</t>
    <phoneticPr fontId="4" type="noConversion"/>
  </si>
  <si>
    <t>수영장 여과기 여재 교체</t>
    <phoneticPr fontId="4" type="noConversion"/>
  </si>
  <si>
    <t>기타</t>
  </si>
  <si>
    <t>김용호</t>
    <phoneticPr fontId="4" type="noConversion"/>
  </si>
  <si>
    <t>031-729-9318</t>
    <phoneticPr fontId="4" type="noConversion"/>
  </si>
  <si>
    <t>보일러 세관 공사</t>
    <phoneticPr fontId="4" type="noConversion"/>
  </si>
  <si>
    <t>2023. 환경위생 위탁관리(연간계약)-4월분</t>
    <phoneticPr fontId="27" type="noConversion"/>
  </si>
  <si>
    <t>2023.04.30.</t>
    <phoneticPr fontId="4" type="noConversion"/>
  </si>
  <si>
    <t>2023.05.01.</t>
    <phoneticPr fontId="4" type="noConversion"/>
  </si>
  <si>
    <t>2023. 환경위생(공기청정기) 위탁관리(연간계약)-4월분</t>
    <phoneticPr fontId="27" type="noConversion"/>
  </si>
  <si>
    <t>2023. 인터넷전화 사용료(연간계약)-3월사용분</t>
    <phoneticPr fontId="27" type="noConversion"/>
  </si>
  <si>
    <t>2023.04.18.</t>
    <phoneticPr fontId="4" type="noConversion"/>
  </si>
  <si>
    <t>2023.04.23.</t>
    <phoneticPr fontId="4" type="noConversion"/>
  </si>
  <si>
    <t>2023년 조경수 및 병해충 방제 관리</t>
    <phoneticPr fontId="4" type="noConversion"/>
  </si>
  <si>
    <t>2023.04.05.~2023.10.31.</t>
    <phoneticPr fontId="4" type="noConversion"/>
  </si>
  <si>
    <t>2023.10.31.(예정)</t>
    <phoneticPr fontId="4" type="noConversion"/>
  </si>
  <si>
    <t>성남시 중원구 마지로134번길 17 201(하대원동,한강워터테크)</t>
    <phoneticPr fontId="4" type="noConversion"/>
  </si>
  <si>
    <t>2023년 상반기 작업환경 측정</t>
    <phoneticPr fontId="4" type="noConversion"/>
  </si>
  <si>
    <t>최초계약금액</t>
    <phoneticPr fontId="4" type="noConversion"/>
  </si>
  <si>
    <t>2023.04.06.</t>
    <phoneticPr fontId="4" type="noConversion"/>
  </si>
  <si>
    <t>2023.04.10.~2023.05.08.</t>
    <phoneticPr fontId="4" type="noConversion"/>
  </si>
  <si>
    <t>2023.05.08.(예정)</t>
    <phoneticPr fontId="4" type="noConversion"/>
  </si>
  <si>
    <t>㈜한강워터테크(임중식)</t>
    <phoneticPr fontId="4" type="noConversion"/>
  </si>
  <si>
    <t>주식회사 진성환경보건센터(이의준)</t>
    <phoneticPr fontId="4" type="noConversion"/>
  </si>
  <si>
    <t>성남시 중원구 도촌로12, 607호,207호(도촌동, 도촌 대덕프라자 605호,606호)</t>
    <phoneticPr fontId="4" type="noConversion"/>
  </si>
  <si>
    <t>흡수식냉온수기 세관공사</t>
    <phoneticPr fontId="4" type="noConversion"/>
  </si>
  <si>
    <t>2023.04.18.~2023.05.04.</t>
    <phoneticPr fontId="4" type="noConversion"/>
  </si>
  <si>
    <t>청아공조엔지니어링(박성진)</t>
    <phoneticPr fontId="4" type="noConversion"/>
  </si>
  <si>
    <t>성남시 중원구 마지로155번길 42, 1층 103호(하대원동, 해청빌라)</t>
    <phoneticPr fontId="4" type="noConversion"/>
  </si>
  <si>
    <t>화장실, 샤워실 등 시설물 보수공사</t>
    <phoneticPr fontId="4" type="noConversion"/>
  </si>
  <si>
    <t>2023.04.21.</t>
    <phoneticPr fontId="4" type="noConversion"/>
  </si>
  <si>
    <t>2023.05.16.(예정)</t>
    <phoneticPr fontId="4" type="noConversion"/>
  </si>
  <si>
    <t>주식회사 집텍(염경학)</t>
    <phoneticPr fontId="4" type="noConversion"/>
  </si>
  <si>
    <t>성남시 중원구 광명로342번길 2(금광동, 2층)</t>
    <phoneticPr fontId="4" type="noConversion"/>
  </si>
  <si>
    <t>2023.04.27.</t>
    <phoneticPr fontId="4" type="noConversion"/>
  </si>
  <si>
    <t>성남시 중원구 둔촌대로 484, 909호(상대원동, 시콕스타워)</t>
    <phoneticPr fontId="4" type="noConversion"/>
  </si>
  <si>
    <t>2023년 상반기 시설물 정기안전점검 및 사면(급경사지) 점검</t>
    <phoneticPr fontId="4" type="noConversion"/>
  </si>
  <si>
    <t>2023.03.14.</t>
    <phoneticPr fontId="4" type="noConversion"/>
  </si>
  <si>
    <t>2023.03.22.</t>
    <phoneticPr fontId="4" type="noConversion"/>
  </si>
  <si>
    <t>2023.04.18.</t>
    <phoneticPr fontId="4" type="noConversion"/>
  </si>
  <si>
    <t>시설물안전연구원 주식회사</t>
    <phoneticPr fontId="4" type="noConversion"/>
  </si>
  <si>
    <t>2023.04.21.~2023.05.16.</t>
    <phoneticPr fontId="4" type="noConversion"/>
  </si>
  <si>
    <t>2023.05.01.~2023.05.29.</t>
    <phoneticPr fontId="4" type="noConversion"/>
  </si>
  <si>
    <t>㈜한강워터테크</t>
    <phoneticPr fontId="4" type="noConversion"/>
  </si>
  <si>
    <t>임중식</t>
    <phoneticPr fontId="4" type="noConversion"/>
  </si>
  <si>
    <t>이의준</t>
    <phoneticPr fontId="4" type="noConversion"/>
  </si>
  <si>
    <t>주식회사
진성환경보건센터</t>
    <phoneticPr fontId="4" type="noConversion"/>
  </si>
  <si>
    <t>청아공조엔지니어링</t>
    <phoneticPr fontId="4" type="noConversion"/>
  </si>
  <si>
    <t>박성진</t>
    <phoneticPr fontId="4" type="noConversion"/>
  </si>
  <si>
    <t>중원청소년수련관</t>
    <phoneticPr fontId="4" type="noConversion"/>
  </si>
  <si>
    <t>주식회사 집텍</t>
    <phoneticPr fontId="4" type="noConversion"/>
  </si>
  <si>
    <t>염경학</t>
    <phoneticPr fontId="4" type="noConversion"/>
  </si>
  <si>
    <t>(사)대한산업안전협회 성남지회</t>
    <phoneticPr fontId="4" type="noConversion"/>
  </si>
  <si>
    <t>(사)대한산업안전협회 성남지회(이승녕)</t>
    <phoneticPr fontId="4" type="noConversion"/>
  </si>
  <si>
    <t>이승녕</t>
    <phoneticPr fontId="4" type="noConversion"/>
  </si>
  <si>
    <t xml:space="preserve">     </t>
    <phoneticPr fontId="4" type="noConversion"/>
  </si>
  <si>
    <t>2023. 시설관리 용역(연간계약)-4월분</t>
    <phoneticPr fontId="27" type="noConversion"/>
  </si>
  <si>
    <t>2023.05.02.</t>
    <phoneticPr fontId="4" type="noConversion"/>
  </si>
  <si>
    <t>2023. 사무용복합기 임대차(연간계약)-4월분</t>
    <phoneticPr fontId="27" type="noConversion"/>
  </si>
  <si>
    <t>2023. 차염발생장치 위탁대행비-4월분</t>
    <phoneticPr fontId="27" type="noConversion"/>
  </si>
  <si>
    <t xml:space="preserve">2023.04.30. </t>
    <phoneticPr fontId="4" type="noConversion"/>
  </si>
  <si>
    <t>2023. 승강기 위탁관리(연간계약)-4월분</t>
    <phoneticPr fontId="27" type="noConversion"/>
  </si>
  <si>
    <t>2023. 방과후아카데미 급식(연간계약)-4월분</t>
    <phoneticPr fontId="27" type="noConversion"/>
  </si>
  <si>
    <t>2023. 방과후아카데미 공기청정기 위탁관리(연간계약)-4월분</t>
    <phoneticPr fontId="27" type="noConversion"/>
  </si>
  <si>
    <t>2023. 방과후아카데미 복합기 임대차(연간계약)-4월분</t>
    <phoneticPr fontId="27" type="noConversion"/>
  </si>
  <si>
    <t>해당사항 없음</t>
    <phoneticPr fontId="4" type="noConversion"/>
  </si>
  <si>
    <t>2023. 무인경비시스템(연간계약)-4월분</t>
    <phoneticPr fontId="27" type="noConversion"/>
  </si>
  <si>
    <t xml:space="preserve">2023. 소방시설 위탁관리(연간계약)-4월분 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</si>
</sst>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3"/>
      <name val="굴림체"/>
      <family val="3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 shrinkToFit="1"/>
    </xf>
    <xf numFmtId="3" fontId="12" fillId="0" borderId="2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6" xfId="0" applyFont="1" applyBorder="1" applyAlignment="1">
      <alignment horizontal="center" vertical="center" shrinkToFit="1"/>
    </xf>
    <xf numFmtId="3" fontId="12" fillId="0" borderId="16" xfId="0" applyNumberFormat="1" applyFont="1" applyBorder="1" applyAlignment="1">
      <alignment horizontal="right"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1" fillId="0" borderId="8" xfId="0" quotePrefix="1" applyNumberFormat="1" applyFont="1" applyFill="1" applyBorder="1" applyAlignment="1" applyProtection="1">
      <alignment horizontal="center" vertical="center"/>
    </xf>
    <xf numFmtId="176" fontId="22" fillId="0" borderId="8" xfId="0" applyNumberFormat="1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right" vertical="center" wrapText="1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/>
    </xf>
    <xf numFmtId="41" fontId="26" fillId="3" borderId="35" xfId="1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3" fillId="0" borderId="8" xfId="0" quotePrefix="1" applyFont="1" applyBorder="1" applyAlignment="1" applyProtection="1">
      <alignment horizontal="center" vertical="center" wrapText="1"/>
    </xf>
    <xf numFmtId="0" fontId="25" fillId="0" borderId="8" xfId="0" quotePrefix="1" applyNumberFormat="1" applyFont="1" applyFill="1" applyBorder="1" applyAlignment="1" applyProtection="1">
      <alignment horizontal="center" vertical="center"/>
    </xf>
    <xf numFmtId="176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28" fillId="0" borderId="1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vertical="center"/>
    </xf>
    <xf numFmtId="177" fontId="23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3" fillId="4" borderId="1" xfId="0" applyNumberFormat="1" applyFont="1" applyFill="1" applyBorder="1" applyAlignment="1" applyProtection="1">
      <alignment horizontal="center" vertical="center"/>
    </xf>
    <xf numFmtId="41" fontId="22" fillId="0" borderId="8" xfId="1" applyFont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4" borderId="1" xfId="0" applyNumberFormat="1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left" vertical="center"/>
    </xf>
    <xf numFmtId="41" fontId="23" fillId="4" borderId="1" xfId="1" applyFont="1" applyFill="1" applyBorder="1" applyAlignment="1" applyProtection="1">
      <alignment vertical="center"/>
    </xf>
    <xf numFmtId="0" fontId="23" fillId="4" borderId="1" xfId="0" applyNumberFormat="1" applyFont="1" applyFill="1" applyBorder="1" applyAlignment="1" applyProtection="1">
      <alignment horizontal="right" vertical="center"/>
    </xf>
    <xf numFmtId="0" fontId="26" fillId="4" borderId="37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39" xfId="0" applyFont="1" applyFill="1" applyBorder="1"/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41" fontId="26" fillId="0" borderId="8" xfId="8" applyNumberFormat="1" applyFont="1" applyBorder="1" applyAlignment="1">
      <alignment horizontal="right" vertical="distributed"/>
    </xf>
    <xf numFmtId="0" fontId="26" fillId="4" borderId="9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0" borderId="1" xfId="0" applyFont="1" applyFill="1" applyBorder="1" applyAlignment="1">
      <alignment horizontal="left" vertical="center" shrinkToFit="1"/>
    </xf>
    <xf numFmtId="0" fontId="26" fillId="0" borderId="0" xfId="0" applyFont="1" applyAlignment="1">
      <alignment vertical="center"/>
    </xf>
    <xf numFmtId="0" fontId="25" fillId="0" borderId="0" xfId="0" applyFont="1"/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3" fontId="28" fillId="0" borderId="2" xfId="0" applyNumberFormat="1" applyFont="1" applyBorder="1" applyAlignment="1">
      <alignment horizontal="right" vertical="center" shrinkToFit="1"/>
    </xf>
    <xf numFmtId="3" fontId="28" fillId="0" borderId="16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3" fillId="0" borderId="8" xfId="0" quotePrefix="1" applyNumberFormat="1" applyFont="1" applyFill="1" applyBorder="1" applyAlignment="1" applyProtection="1">
      <alignment horizontal="center" vertical="center" shrinkToFit="1"/>
    </xf>
    <xf numFmtId="0" fontId="23" fillId="0" borderId="9" xfId="0" applyNumberFormat="1" applyFont="1" applyFill="1" applyBorder="1" applyAlignment="1" applyProtection="1">
      <alignment horizontal="center" vertical="center" wrapText="1" shrinkToFit="1"/>
    </xf>
    <xf numFmtId="0" fontId="23" fillId="4" borderId="1" xfId="0" quotePrefix="1" applyNumberFormat="1" applyFont="1" applyFill="1" applyBorder="1" applyAlignment="1" applyProtection="1">
      <alignment horizontal="right" vertical="center"/>
    </xf>
    <xf numFmtId="41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2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1" fontId="26" fillId="0" borderId="1" xfId="8" applyNumberFormat="1" applyFont="1" applyBorder="1" applyAlignment="1">
      <alignment horizontal="right" vertical="distributed"/>
    </xf>
    <xf numFmtId="0" fontId="32" fillId="4" borderId="8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41" fontId="26" fillId="4" borderId="8" xfId="1" applyFont="1" applyFill="1" applyBorder="1" applyAlignment="1">
      <alignment horizontal="center" vertical="center" wrapText="1"/>
    </xf>
    <xf numFmtId="41" fontId="26" fillId="4" borderId="8" xfId="1" applyFont="1" applyFill="1" applyBorder="1" applyAlignment="1">
      <alignment horizontal="right" vertical="center" wrapText="1"/>
    </xf>
    <xf numFmtId="0" fontId="26" fillId="4" borderId="8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6" fillId="4" borderId="66" xfId="0" applyFont="1" applyFill="1" applyBorder="1" applyAlignment="1">
      <alignment horizontal="center" vertical="center"/>
    </xf>
    <xf numFmtId="0" fontId="33" fillId="4" borderId="31" xfId="0" applyFont="1" applyFill="1" applyBorder="1" applyAlignment="1">
      <alignment horizontal="center" vertical="center"/>
    </xf>
    <xf numFmtId="0" fontId="33" fillId="4" borderId="32" xfId="0" applyFont="1" applyFill="1" applyBorder="1" applyAlignment="1">
      <alignment horizontal="center" vertical="center"/>
    </xf>
    <xf numFmtId="38" fontId="33" fillId="4" borderId="32" xfId="9" applyNumberFormat="1" applyFont="1" applyFill="1" applyBorder="1">
      <alignment vertical="center"/>
    </xf>
    <xf numFmtId="38" fontId="33" fillId="4" borderId="32" xfId="4" applyNumberFormat="1" applyFont="1" applyFill="1" applyBorder="1" applyAlignment="1">
      <alignment horizontal="right" vertical="center"/>
    </xf>
    <xf numFmtId="0" fontId="34" fillId="4" borderId="33" xfId="0" applyFont="1" applyFill="1" applyBorder="1" applyAlignment="1">
      <alignment vertical="center"/>
    </xf>
    <xf numFmtId="0" fontId="33" fillId="4" borderId="65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38" fontId="33" fillId="4" borderId="1" xfId="9" applyNumberFormat="1" applyFont="1" applyFill="1" applyBorder="1">
      <alignment vertical="center"/>
    </xf>
    <xf numFmtId="38" fontId="33" fillId="4" borderId="1" xfId="4" applyNumberFormat="1" applyFont="1" applyFill="1" applyBorder="1" applyAlignment="1">
      <alignment horizontal="right" vertical="center"/>
    </xf>
    <xf numFmtId="0" fontId="34" fillId="4" borderId="66" xfId="0" applyFont="1" applyFill="1" applyBorder="1" applyAlignment="1">
      <alignment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38" fontId="33" fillId="4" borderId="8" xfId="9" applyNumberFormat="1" applyFont="1" applyFill="1" applyBorder="1">
      <alignment vertical="center"/>
    </xf>
    <xf numFmtId="38" fontId="33" fillId="4" borderId="8" xfId="4" applyNumberFormat="1" applyFont="1" applyFill="1" applyBorder="1" applyAlignment="1">
      <alignment horizontal="right" vertical="center"/>
    </xf>
    <xf numFmtId="0" fontId="34" fillId="4" borderId="9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shrinkToFit="1"/>
    </xf>
    <xf numFmtId="0" fontId="23" fillId="4" borderId="1" xfId="0" applyFont="1" applyFill="1" applyBorder="1" applyAlignment="1">
      <alignment horizontal="left" vertical="center" shrinkToFit="1"/>
    </xf>
    <xf numFmtId="41" fontId="23" fillId="4" borderId="1" xfId="1" quotePrefix="1" applyFont="1" applyFill="1" applyBorder="1" applyAlignment="1" applyProtection="1">
      <alignment horizontal="right" vertical="center"/>
    </xf>
    <xf numFmtId="41" fontId="23" fillId="4" borderId="1" xfId="1" quotePrefix="1" applyFont="1" applyFill="1" applyBorder="1" applyAlignment="1" applyProtection="1">
      <alignment horizontal="center" vertical="center"/>
    </xf>
    <xf numFmtId="41" fontId="23" fillId="4" borderId="1" xfId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 applyProtection="1">
      <alignment horizontal="left" vertical="center" shrinkToFit="1"/>
    </xf>
    <xf numFmtId="0" fontId="23" fillId="4" borderId="1" xfId="0" applyNumberFormat="1" applyFont="1" applyFill="1" applyBorder="1" applyAlignment="1" applyProtection="1">
      <alignment horizontal="center" vertical="center" shrinkToFit="1"/>
    </xf>
    <xf numFmtId="0" fontId="23" fillId="0" borderId="1" xfId="0" applyFont="1" applyFill="1" applyBorder="1" applyAlignment="1">
      <alignment vertical="center"/>
    </xf>
    <xf numFmtId="41" fontId="23" fillId="0" borderId="1" xfId="1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 shrinkToFit="1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177" fontId="19" fillId="0" borderId="8" xfId="0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7" fillId="0" borderId="59" xfId="0" applyFont="1" applyBorder="1" applyAlignment="1">
      <alignment vertical="center" wrapText="1"/>
    </xf>
    <xf numFmtId="0" fontId="17" fillId="0" borderId="60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9" fontId="17" fillId="0" borderId="50" xfId="0" applyNumberFormat="1" applyFont="1" applyBorder="1" applyAlignment="1">
      <alignment horizontal="center" vertical="center" wrapText="1"/>
    </xf>
    <xf numFmtId="9" fontId="17" fillId="0" borderId="52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63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0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 applyProtection="1">
      <alignment horizontal="center" vertical="center"/>
    </xf>
    <xf numFmtId="0" fontId="19" fillId="2" borderId="22" xfId="0" applyNumberFormat="1" applyFont="1" applyFill="1" applyBorder="1" applyAlignment="1" applyProtection="1">
      <alignment horizontal="center" vertical="center"/>
    </xf>
    <xf numFmtId="0" fontId="19" fillId="2" borderId="27" xfId="0" applyNumberFormat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Normal="100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32" customWidth="1"/>
    <col min="7" max="7" width="12.44140625" customWidth="1"/>
    <col min="8" max="8" width="12.44140625" style="33" customWidth="1"/>
    <col min="9" max="9" width="12.44140625" customWidth="1"/>
    <col min="10" max="10" width="8.88671875" style="3"/>
    <col min="11" max="11" width="11.6640625" style="4" customWidth="1"/>
    <col min="12" max="12" width="7.77734375" style="3" customWidth="1"/>
  </cols>
  <sheetData>
    <row r="1" spans="1:12" ht="38.25" customHeight="1" x14ac:dyDescent="0.15">
      <c r="A1" s="169" t="s">
        <v>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8" customFormat="1" ht="25.5" customHeight="1" thickBot="1" x14ac:dyDescent="0.2">
      <c r="A2" s="78" t="s">
        <v>146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8.25" customHeight="1" thickBot="1" x14ac:dyDescent="0.2">
      <c r="A3" s="36" t="s">
        <v>50</v>
      </c>
      <c r="B3" s="37" t="s">
        <v>33</v>
      </c>
      <c r="C3" s="37" t="s">
        <v>51</v>
      </c>
      <c r="D3" s="37" t="s">
        <v>52</v>
      </c>
      <c r="E3" s="37" t="s">
        <v>53</v>
      </c>
      <c r="F3" s="38" t="s">
        <v>54</v>
      </c>
      <c r="G3" s="37" t="s">
        <v>55</v>
      </c>
      <c r="H3" s="39" t="s">
        <v>56</v>
      </c>
      <c r="I3" s="40" t="s">
        <v>34</v>
      </c>
      <c r="J3" s="40" t="s">
        <v>57</v>
      </c>
      <c r="K3" s="40" t="s">
        <v>58</v>
      </c>
      <c r="L3" s="41" t="s">
        <v>1</v>
      </c>
    </row>
    <row r="4" spans="1:12" s="3" customFormat="1" ht="75" customHeight="1" thickTop="1" thickBot="1" x14ac:dyDescent="0.2">
      <c r="A4" s="81">
        <v>2023</v>
      </c>
      <c r="B4" s="82">
        <v>5</v>
      </c>
      <c r="C4" s="82" t="s">
        <v>181</v>
      </c>
      <c r="D4" s="82" t="s">
        <v>182</v>
      </c>
      <c r="E4" s="129" t="s">
        <v>183</v>
      </c>
      <c r="F4" s="130">
        <v>20</v>
      </c>
      <c r="G4" s="130" t="s">
        <v>184</v>
      </c>
      <c r="H4" s="131">
        <v>500</v>
      </c>
      <c r="I4" s="132" t="s">
        <v>136</v>
      </c>
      <c r="J4" s="132" t="s">
        <v>185</v>
      </c>
      <c r="K4" s="132" t="s">
        <v>186</v>
      </c>
      <c r="L4" s="83"/>
    </row>
    <row r="10" spans="1:12" x14ac:dyDescent="0.15">
      <c r="C10" t="s">
        <v>135</v>
      </c>
    </row>
  </sheetData>
  <mergeCells count="1">
    <mergeCell ref="A1:L1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H12" sqref="H12"/>
    </sheetView>
  </sheetViews>
  <sheetFormatPr defaultRowHeight="13.5" x14ac:dyDescent="0.1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9.5546875" style="1" customWidth="1"/>
    <col min="7" max="7" width="11.33203125" style="1" customWidth="1"/>
    <col min="8" max="8" width="11.44140625" style="1" bestFit="1" customWidth="1"/>
    <col min="9" max="9" width="22.109375" style="2" customWidth="1"/>
  </cols>
  <sheetData>
    <row r="1" spans="1:9" ht="25.5" x14ac:dyDescent="0.15">
      <c r="A1" s="170" t="s">
        <v>76</v>
      </c>
      <c r="B1" s="170"/>
      <c r="C1" s="170"/>
      <c r="D1" s="170"/>
      <c r="E1" s="170"/>
      <c r="F1" s="170"/>
      <c r="G1" s="170"/>
      <c r="H1" s="170"/>
      <c r="I1" s="170"/>
    </row>
    <row r="2" spans="1:9" ht="26.25" thickBot="1" x14ac:dyDescent="0.2">
      <c r="A2" s="225" t="s">
        <v>83</v>
      </c>
      <c r="B2" s="225"/>
      <c r="C2" s="20"/>
      <c r="D2" s="20"/>
      <c r="E2" s="20"/>
      <c r="F2" s="20"/>
      <c r="G2" s="20"/>
      <c r="H2" s="20"/>
      <c r="I2" s="18" t="s">
        <v>2</v>
      </c>
    </row>
    <row r="3" spans="1:9" ht="26.25" customHeight="1" x14ac:dyDescent="0.15">
      <c r="A3" s="232" t="s">
        <v>3</v>
      </c>
      <c r="B3" s="230" t="s">
        <v>4</v>
      </c>
      <c r="C3" s="230" t="s">
        <v>59</v>
      </c>
      <c r="D3" s="230" t="s">
        <v>78</v>
      </c>
      <c r="E3" s="226" t="s">
        <v>81</v>
      </c>
      <c r="F3" s="227"/>
      <c r="G3" s="226" t="s">
        <v>82</v>
      </c>
      <c r="H3" s="227"/>
      <c r="I3" s="228" t="s">
        <v>77</v>
      </c>
    </row>
    <row r="4" spans="1:9" ht="28.5" customHeight="1" x14ac:dyDescent="0.15">
      <c r="A4" s="233"/>
      <c r="B4" s="231"/>
      <c r="C4" s="231"/>
      <c r="D4" s="231"/>
      <c r="E4" s="16" t="s">
        <v>79</v>
      </c>
      <c r="F4" s="16" t="s">
        <v>80</v>
      </c>
      <c r="G4" s="16" t="s">
        <v>79</v>
      </c>
      <c r="H4" s="16" t="s">
        <v>80</v>
      </c>
      <c r="I4" s="229"/>
    </row>
    <row r="5" spans="1:9" ht="28.5" customHeight="1" thickBot="1" x14ac:dyDescent="0.2">
      <c r="A5" s="22"/>
      <c r="B5" s="168" t="s">
        <v>254</v>
      </c>
      <c r="C5" s="23"/>
      <c r="D5" s="24"/>
      <c r="E5" s="70"/>
      <c r="F5" s="25"/>
      <c r="G5" s="70"/>
      <c r="H5" s="25"/>
      <c r="I5" s="71"/>
    </row>
    <row r="8" spans="1:9" x14ac:dyDescent="0.15">
      <c r="G8" s="1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32" customWidth="1"/>
    <col min="6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38.25" customHeight="1" x14ac:dyDescent="0.15">
      <c r="A1" s="169" t="s">
        <v>67</v>
      </c>
      <c r="B1" s="169"/>
      <c r="C1" s="169"/>
      <c r="D1" s="169"/>
      <c r="E1" s="169"/>
      <c r="F1" s="169"/>
      <c r="G1" s="169"/>
      <c r="H1" s="169"/>
      <c r="I1" s="169"/>
    </row>
    <row r="2" spans="1:12" s="8" customFormat="1" ht="25.5" customHeight="1" thickBot="1" x14ac:dyDescent="0.2">
      <c r="A2" s="78" t="s">
        <v>146</v>
      </c>
      <c r="B2" s="64"/>
      <c r="C2" s="64"/>
      <c r="D2" s="64"/>
      <c r="E2" s="64"/>
      <c r="F2" s="64"/>
      <c r="G2" s="64"/>
      <c r="H2" s="64"/>
      <c r="I2" s="64"/>
      <c r="J2" s="3"/>
      <c r="K2" s="4"/>
      <c r="L2" s="3"/>
    </row>
    <row r="3" spans="1:12" ht="39.75" customHeight="1" thickBot="1" x14ac:dyDescent="0.2">
      <c r="A3" s="42" t="s">
        <v>32</v>
      </c>
      <c r="B3" s="43" t="s">
        <v>33</v>
      </c>
      <c r="C3" s="44" t="s">
        <v>112</v>
      </c>
      <c r="D3" s="44" t="s">
        <v>0</v>
      </c>
      <c r="E3" s="45" t="s">
        <v>113</v>
      </c>
      <c r="F3" s="44" t="s">
        <v>116</v>
      </c>
      <c r="G3" s="44" t="s">
        <v>35</v>
      </c>
      <c r="H3" s="44" t="s">
        <v>36</v>
      </c>
      <c r="I3" s="46" t="s">
        <v>1</v>
      </c>
    </row>
    <row r="4" spans="1:12" s="3" customFormat="1" ht="75" customHeight="1" thickTop="1" x14ac:dyDescent="0.15">
      <c r="A4" s="84">
        <v>2023</v>
      </c>
      <c r="B4" s="85">
        <v>5</v>
      </c>
      <c r="C4" s="125" t="s">
        <v>170</v>
      </c>
      <c r="D4" s="126" t="s">
        <v>171</v>
      </c>
      <c r="E4" s="127">
        <v>4690</v>
      </c>
      <c r="F4" s="85" t="s">
        <v>136</v>
      </c>
      <c r="G4" s="85" t="s">
        <v>174</v>
      </c>
      <c r="H4" s="85" t="s">
        <v>175</v>
      </c>
      <c r="I4" s="86"/>
    </row>
    <row r="5" spans="1:12" s="3" customFormat="1" ht="75" customHeight="1" x14ac:dyDescent="0.15">
      <c r="A5" s="133">
        <v>2023</v>
      </c>
      <c r="B5" s="126">
        <v>5</v>
      </c>
      <c r="C5" s="125" t="s">
        <v>172</v>
      </c>
      <c r="D5" s="126" t="s">
        <v>171</v>
      </c>
      <c r="E5" s="127">
        <v>960</v>
      </c>
      <c r="F5" s="126" t="s">
        <v>136</v>
      </c>
      <c r="G5" s="126" t="s">
        <v>174</v>
      </c>
      <c r="H5" s="126" t="s">
        <v>175</v>
      </c>
      <c r="I5" s="134"/>
    </row>
    <row r="6" spans="1:12" s="3" customFormat="1" ht="75" customHeight="1" x14ac:dyDescent="0.15">
      <c r="A6" s="133">
        <v>2023</v>
      </c>
      <c r="B6" s="126">
        <v>5</v>
      </c>
      <c r="C6" s="125" t="s">
        <v>173</v>
      </c>
      <c r="D6" s="126" t="s">
        <v>171</v>
      </c>
      <c r="E6" s="127">
        <v>7000</v>
      </c>
      <c r="F6" s="126" t="s">
        <v>145</v>
      </c>
      <c r="G6" s="126" t="s">
        <v>174</v>
      </c>
      <c r="H6" s="126" t="s">
        <v>175</v>
      </c>
      <c r="I6" s="134"/>
    </row>
    <row r="7" spans="1:12" s="3" customFormat="1" ht="75" customHeight="1" thickBot="1" x14ac:dyDescent="0.2">
      <c r="A7" s="87">
        <v>2023</v>
      </c>
      <c r="B7" s="88">
        <v>5</v>
      </c>
      <c r="C7" s="128" t="s">
        <v>176</v>
      </c>
      <c r="D7" s="88" t="s">
        <v>177</v>
      </c>
      <c r="E7" s="89">
        <v>3500</v>
      </c>
      <c r="F7" s="88" t="s">
        <v>178</v>
      </c>
      <c r="G7" s="88" t="s">
        <v>179</v>
      </c>
      <c r="H7" s="88" t="s">
        <v>180</v>
      </c>
      <c r="I7" s="90"/>
    </row>
  </sheetData>
  <mergeCells count="1">
    <mergeCell ref="A1:I1"/>
  </mergeCells>
  <phoneticPr fontId="4" type="noConversion"/>
  <dataValidations count="2">
    <dataValidation type="list" allowBlank="1" showInputMessage="1" showErrorMessage="1" sqref="D4:D7" xr:uid="{4DBA1334-3CC0-429B-ABF8-B854BD23FC84}">
      <formula1>"대안,턴키,일반,PQ,수의,실적"</formula1>
    </dataValidation>
    <dataValidation type="textLength" operator="lessThanOrEqual" allowBlank="1" showInputMessage="1" showErrorMessage="1" sqref="F4:F7" xr:uid="{00000000-0002-0000-0100-000001000000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32" customWidth="1"/>
    <col min="7" max="8" width="12.44140625" customWidth="1"/>
    <col min="9" max="9" width="12.44140625" style="32" customWidth="1"/>
    <col min="10" max="10" width="8.88671875" style="3"/>
    <col min="11" max="11" width="11.6640625" style="4" customWidth="1"/>
    <col min="12" max="12" width="11.33203125" style="3" bestFit="1" customWidth="1"/>
  </cols>
  <sheetData>
    <row r="1" spans="1:13" ht="38.25" customHeight="1" x14ac:dyDescent="0.15">
      <c r="A1" s="169" t="s">
        <v>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8" customFormat="1" ht="25.5" customHeight="1" thickBot="1" x14ac:dyDescent="0.2">
      <c r="A2" s="78" t="s">
        <v>146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39" customHeight="1" thickBot="1" x14ac:dyDescent="0.2">
      <c r="A3" s="42" t="s">
        <v>32</v>
      </c>
      <c r="B3" s="43" t="s">
        <v>33</v>
      </c>
      <c r="C3" s="44" t="s">
        <v>73</v>
      </c>
      <c r="D3" s="44" t="s">
        <v>72</v>
      </c>
      <c r="E3" s="44" t="s">
        <v>0</v>
      </c>
      <c r="F3" s="45" t="s">
        <v>71</v>
      </c>
      <c r="G3" s="43" t="s">
        <v>70</v>
      </c>
      <c r="H3" s="43" t="s">
        <v>69</v>
      </c>
      <c r="I3" s="45" t="s">
        <v>68</v>
      </c>
      <c r="J3" s="44" t="s">
        <v>34</v>
      </c>
      <c r="K3" s="44" t="s">
        <v>35</v>
      </c>
      <c r="L3" s="44" t="s">
        <v>36</v>
      </c>
      <c r="M3" s="46" t="s">
        <v>1</v>
      </c>
    </row>
    <row r="4" spans="1:13" s="19" customFormat="1" ht="75" customHeight="1" thickTop="1" x14ac:dyDescent="0.15">
      <c r="A4" s="135">
        <v>2023</v>
      </c>
      <c r="B4" s="136">
        <v>5</v>
      </c>
      <c r="C4" s="136" t="s">
        <v>187</v>
      </c>
      <c r="D4" s="136" t="s">
        <v>188</v>
      </c>
      <c r="E4" s="136" t="s">
        <v>171</v>
      </c>
      <c r="F4" s="137">
        <v>5500</v>
      </c>
      <c r="G4" s="138"/>
      <c r="H4" s="138"/>
      <c r="I4" s="137">
        <v>5500</v>
      </c>
      <c r="J4" s="136" t="s">
        <v>136</v>
      </c>
      <c r="K4" s="136" t="s">
        <v>185</v>
      </c>
      <c r="L4" s="136" t="s">
        <v>189</v>
      </c>
      <c r="M4" s="139"/>
    </row>
    <row r="5" spans="1:13" s="19" customFormat="1" ht="75" customHeight="1" x14ac:dyDescent="0.15">
      <c r="A5" s="140">
        <v>2023</v>
      </c>
      <c r="B5" s="141">
        <v>5</v>
      </c>
      <c r="C5" s="141" t="s">
        <v>190</v>
      </c>
      <c r="D5" s="141" t="s">
        <v>191</v>
      </c>
      <c r="E5" s="141" t="s">
        <v>171</v>
      </c>
      <c r="F5" s="142">
        <v>19974</v>
      </c>
      <c r="G5" s="143"/>
      <c r="H5" s="143"/>
      <c r="I5" s="142">
        <v>19974</v>
      </c>
      <c r="J5" s="141" t="s">
        <v>136</v>
      </c>
      <c r="K5" s="141" t="s">
        <v>192</v>
      </c>
      <c r="L5" s="141" t="s">
        <v>193</v>
      </c>
      <c r="M5" s="144"/>
    </row>
    <row r="6" spans="1:13" s="19" customFormat="1" ht="75" customHeight="1" thickBot="1" x14ac:dyDescent="0.2">
      <c r="A6" s="145">
        <v>2023</v>
      </c>
      <c r="B6" s="146">
        <v>5</v>
      </c>
      <c r="C6" s="146" t="s">
        <v>194</v>
      </c>
      <c r="D6" s="146" t="s">
        <v>191</v>
      </c>
      <c r="E6" s="146" t="s">
        <v>171</v>
      </c>
      <c r="F6" s="147">
        <v>4000</v>
      </c>
      <c r="G6" s="148"/>
      <c r="H6" s="148"/>
      <c r="I6" s="147">
        <v>4000</v>
      </c>
      <c r="J6" s="146" t="s">
        <v>136</v>
      </c>
      <c r="K6" s="146" t="s">
        <v>192</v>
      </c>
      <c r="L6" s="146" t="s">
        <v>193</v>
      </c>
      <c r="M6" s="149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4:J6" xr:uid="{0FB074EE-B49C-4CF8-AD36-968206E8B467}">
      <formula1>5</formula1>
    </dataValidation>
    <dataValidation type="list" allowBlank="1" showInputMessage="1" showErrorMessage="1" sqref="E4:E6" xr:uid="{3207CC23-5A23-49FD-A180-93F7A7A7C6DD}">
      <formula1>"대안,턴키,일반,PQ,수의,실적"</formula1>
    </dataValidation>
    <dataValidation type="list" allowBlank="1" showInputMessage="1" showErrorMessage="1" sqref="D4:D6" xr:uid="{6461540D-73BC-4E26-AC61-5CDD6DDB198D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1" ht="25.5" x14ac:dyDescent="0.15">
      <c r="A1" s="170" t="s">
        <v>89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6.25" thickBot="1" x14ac:dyDescent="0.2">
      <c r="A2" s="35" t="s">
        <v>84</v>
      </c>
      <c r="B2" s="35"/>
      <c r="C2" s="47"/>
      <c r="D2" s="34"/>
      <c r="E2" s="34"/>
      <c r="F2" s="48"/>
      <c r="G2" s="48"/>
      <c r="H2" s="48"/>
      <c r="I2" s="48"/>
      <c r="J2" s="171" t="s">
        <v>2</v>
      </c>
      <c r="K2" s="171"/>
    </row>
    <row r="3" spans="1:11" ht="22.5" customHeight="1" x14ac:dyDescent="0.15">
      <c r="A3" s="49" t="s">
        <v>3</v>
      </c>
      <c r="B3" s="50" t="s">
        <v>4</v>
      </c>
      <c r="C3" s="50" t="s">
        <v>0</v>
      </c>
      <c r="D3" s="50" t="s">
        <v>90</v>
      </c>
      <c r="E3" s="50" t="s">
        <v>91</v>
      </c>
      <c r="F3" s="50" t="s">
        <v>92</v>
      </c>
      <c r="G3" s="50" t="s">
        <v>93</v>
      </c>
      <c r="H3" s="50" t="s">
        <v>94</v>
      </c>
      <c r="I3" s="50" t="s">
        <v>95</v>
      </c>
      <c r="J3" s="50" t="s">
        <v>96</v>
      </c>
      <c r="K3" s="51" t="s">
        <v>1</v>
      </c>
    </row>
    <row r="4" spans="1:11" ht="47.25" customHeight="1" thickBot="1" x14ac:dyDescent="0.2">
      <c r="A4" s="52"/>
      <c r="B4" s="53"/>
      <c r="C4" s="54" t="s">
        <v>144</v>
      </c>
      <c r="D4" s="55"/>
      <c r="E4" s="56"/>
      <c r="F4" s="57"/>
      <c r="G4" s="57"/>
      <c r="H4" s="55"/>
      <c r="I4" s="58"/>
      <c r="J4" s="59"/>
      <c r="K4" s="60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2" ht="25.5" x14ac:dyDescent="0.15">
      <c r="A1" s="170" t="s">
        <v>97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26.25" thickBot="1" x14ac:dyDescent="0.2">
      <c r="A2" s="100" t="s">
        <v>84</v>
      </c>
      <c r="B2" s="100"/>
      <c r="C2" s="47"/>
      <c r="D2" s="99"/>
      <c r="E2" s="99"/>
      <c r="F2" s="48"/>
      <c r="G2" s="48"/>
      <c r="H2" s="48"/>
      <c r="I2" s="48"/>
      <c r="J2" s="171" t="s">
        <v>98</v>
      </c>
      <c r="K2" s="171"/>
    </row>
    <row r="3" spans="1:12" ht="22.5" customHeight="1" x14ac:dyDescent="0.15">
      <c r="A3" s="49" t="s">
        <v>99</v>
      </c>
      <c r="B3" s="50" t="s">
        <v>100</v>
      </c>
      <c r="C3" s="50" t="s">
        <v>101</v>
      </c>
      <c r="D3" s="50" t="s">
        <v>102</v>
      </c>
      <c r="E3" s="50" t="s">
        <v>103</v>
      </c>
      <c r="F3" s="50" t="s">
        <v>104</v>
      </c>
      <c r="G3" s="50" t="s">
        <v>105</v>
      </c>
      <c r="H3" s="50" t="s">
        <v>106</v>
      </c>
      <c r="I3" s="50" t="s">
        <v>107</v>
      </c>
      <c r="J3" s="50" t="s">
        <v>108</v>
      </c>
      <c r="K3" s="51" t="s">
        <v>109</v>
      </c>
    </row>
    <row r="4" spans="1:12" s="103" customFormat="1" ht="42" customHeight="1" thickBot="1" x14ac:dyDescent="0.2">
      <c r="A4" s="52"/>
      <c r="B4" s="53"/>
      <c r="C4" s="54" t="s">
        <v>153</v>
      </c>
      <c r="D4" s="55"/>
      <c r="E4" s="56"/>
      <c r="F4" s="57"/>
      <c r="G4" s="57"/>
      <c r="H4" s="55"/>
      <c r="I4" s="116"/>
      <c r="J4" s="116"/>
      <c r="K4" s="117"/>
      <c r="L4" s="10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zoomScale="115" zoomScaleNormal="115" workbookViewId="0">
      <selection sqref="A1:I1"/>
    </sheetView>
  </sheetViews>
  <sheetFormatPr defaultRowHeight="13.5" x14ac:dyDescent="0.15"/>
  <cols>
    <col min="1" max="1" width="31.6640625" style="28" customWidth="1"/>
    <col min="2" max="2" width="17.77734375" style="28" bestFit="1" customWidth="1"/>
    <col min="3" max="3" width="12.109375" style="28" customWidth="1"/>
    <col min="4" max="8" width="11.21875" style="28" customWidth="1"/>
    <col min="9" max="9" width="9.6640625" style="28" customWidth="1"/>
    <col min="10" max="10" width="8.88671875" style="19"/>
    <col min="11" max="11" width="8.88671875" style="19" customWidth="1"/>
    <col min="12" max="16384" width="8.88671875" style="19"/>
  </cols>
  <sheetData>
    <row r="1" spans="1:10" ht="25.5" x14ac:dyDescent="0.15">
      <c r="A1" s="172" t="s">
        <v>5</v>
      </c>
      <c r="B1" s="172"/>
      <c r="C1" s="172"/>
      <c r="D1" s="172"/>
      <c r="E1" s="172"/>
      <c r="F1" s="172"/>
      <c r="G1" s="172"/>
      <c r="H1" s="172"/>
      <c r="I1" s="172"/>
    </row>
    <row r="2" spans="1:10" ht="25.5" x14ac:dyDescent="0.15">
      <c r="A2" s="62" t="s">
        <v>84</v>
      </c>
      <c r="B2" s="62"/>
      <c r="C2" s="61"/>
      <c r="D2" s="61"/>
      <c r="E2" s="61"/>
      <c r="F2" s="27"/>
      <c r="G2" s="27"/>
      <c r="H2" s="173" t="s">
        <v>2</v>
      </c>
      <c r="I2" s="173"/>
    </row>
    <row r="3" spans="1:10" ht="23.25" customHeight="1" x14ac:dyDescent="0.15">
      <c r="A3" s="104" t="s">
        <v>4</v>
      </c>
      <c r="B3" s="104" t="s">
        <v>15</v>
      </c>
      <c r="C3" s="104" t="s">
        <v>6</v>
      </c>
      <c r="D3" s="104" t="s">
        <v>7</v>
      </c>
      <c r="E3" s="104" t="s">
        <v>8</v>
      </c>
      <c r="F3" s="104" t="s">
        <v>9</v>
      </c>
      <c r="G3" s="105" t="s">
        <v>48</v>
      </c>
      <c r="H3" s="104" t="s">
        <v>14</v>
      </c>
      <c r="I3" s="104" t="s">
        <v>10</v>
      </c>
    </row>
    <row r="4" spans="1:10" s="68" customFormat="1" ht="23.25" customHeight="1" x14ac:dyDescent="0.15">
      <c r="A4" s="161" t="s">
        <v>250</v>
      </c>
      <c r="B4" s="167" t="s">
        <v>130</v>
      </c>
      <c r="C4" s="152">
        <v>7920000</v>
      </c>
      <c r="D4" s="151" t="s">
        <v>131</v>
      </c>
      <c r="E4" s="151" t="s">
        <v>125</v>
      </c>
      <c r="F4" s="151" t="s">
        <v>126</v>
      </c>
      <c r="G4" s="153" t="s">
        <v>196</v>
      </c>
      <c r="H4" s="153" t="s">
        <v>246</v>
      </c>
      <c r="I4" s="153"/>
    </row>
    <row r="5" spans="1:10" s="68" customFormat="1" ht="23.25" customHeight="1" x14ac:dyDescent="0.15">
      <c r="A5" s="101" t="s">
        <v>256</v>
      </c>
      <c r="B5" s="151" t="s">
        <v>118</v>
      </c>
      <c r="C5" s="152">
        <v>4080000</v>
      </c>
      <c r="D5" s="151" t="s">
        <v>124</v>
      </c>
      <c r="E5" s="151" t="s">
        <v>125</v>
      </c>
      <c r="F5" s="151" t="s">
        <v>126</v>
      </c>
      <c r="G5" s="153" t="s">
        <v>196</v>
      </c>
      <c r="H5" s="153" t="s">
        <v>246</v>
      </c>
      <c r="I5" s="153"/>
    </row>
    <row r="6" spans="1:10" s="68" customFormat="1" ht="23.25" customHeight="1" x14ac:dyDescent="0.15">
      <c r="A6" s="101" t="s">
        <v>199</v>
      </c>
      <c r="B6" s="151" t="s">
        <v>114</v>
      </c>
      <c r="C6" s="152">
        <v>4362600</v>
      </c>
      <c r="D6" s="151" t="s">
        <v>124</v>
      </c>
      <c r="E6" s="151" t="s">
        <v>125</v>
      </c>
      <c r="F6" s="151" t="s">
        <v>143</v>
      </c>
      <c r="G6" s="153" t="s">
        <v>200</v>
      </c>
      <c r="H6" s="153" t="s">
        <v>200</v>
      </c>
      <c r="I6" s="153"/>
    </row>
    <row r="7" spans="1:10" s="68" customFormat="1" ht="23.25" customHeight="1" x14ac:dyDescent="0.15">
      <c r="A7" s="101" t="s">
        <v>169</v>
      </c>
      <c r="B7" s="151" t="s">
        <v>119</v>
      </c>
      <c r="C7" s="152">
        <v>7101600</v>
      </c>
      <c r="D7" s="151" t="s">
        <v>124</v>
      </c>
      <c r="E7" s="151" t="s">
        <v>125</v>
      </c>
      <c r="F7" s="151" t="s">
        <v>143</v>
      </c>
      <c r="G7" s="153" t="s">
        <v>200</v>
      </c>
      <c r="H7" s="153" t="s">
        <v>200</v>
      </c>
      <c r="I7" s="153"/>
    </row>
    <row r="8" spans="1:10" ht="23.25" customHeight="1" x14ac:dyDescent="0.15">
      <c r="A8" s="101" t="s">
        <v>255</v>
      </c>
      <c r="B8" s="151" t="s">
        <v>120</v>
      </c>
      <c r="C8" s="152">
        <v>3840000</v>
      </c>
      <c r="D8" s="151" t="s">
        <v>132</v>
      </c>
      <c r="E8" s="151" t="s">
        <v>125</v>
      </c>
      <c r="F8" s="151" t="s">
        <v>126</v>
      </c>
      <c r="G8" s="153" t="s">
        <v>196</v>
      </c>
      <c r="H8" s="153" t="s">
        <v>197</v>
      </c>
      <c r="I8" s="153"/>
      <c r="J8" s="68"/>
    </row>
    <row r="9" spans="1:10" s="68" customFormat="1" ht="23.25" customHeight="1" x14ac:dyDescent="0.15">
      <c r="A9" s="101" t="s">
        <v>247</v>
      </c>
      <c r="B9" s="151" t="s">
        <v>121</v>
      </c>
      <c r="C9" s="152">
        <v>5760000</v>
      </c>
      <c r="D9" s="151" t="s">
        <v>132</v>
      </c>
      <c r="E9" s="151" t="s">
        <v>125</v>
      </c>
      <c r="F9" s="151" t="s">
        <v>126</v>
      </c>
      <c r="G9" s="153" t="s">
        <v>196</v>
      </c>
      <c r="H9" s="153" t="s">
        <v>246</v>
      </c>
      <c r="I9" s="153"/>
    </row>
    <row r="10" spans="1:10" s="68" customFormat="1" ht="23.25" customHeight="1" x14ac:dyDescent="0.15">
      <c r="A10" s="150" t="s">
        <v>195</v>
      </c>
      <c r="B10" s="151" t="s">
        <v>122</v>
      </c>
      <c r="C10" s="152">
        <v>12650400</v>
      </c>
      <c r="D10" s="151" t="s">
        <v>127</v>
      </c>
      <c r="E10" s="151" t="s">
        <v>125</v>
      </c>
      <c r="F10" s="151" t="s">
        <v>126</v>
      </c>
      <c r="G10" s="153" t="s">
        <v>196</v>
      </c>
      <c r="H10" s="153" t="s">
        <v>197</v>
      </c>
      <c r="I10" s="153"/>
    </row>
    <row r="11" spans="1:10" ht="23.25" customHeight="1" x14ac:dyDescent="0.15">
      <c r="A11" s="150" t="s">
        <v>198</v>
      </c>
      <c r="B11" s="151" t="s">
        <v>122</v>
      </c>
      <c r="C11" s="152">
        <v>1675200</v>
      </c>
      <c r="D11" s="151" t="s">
        <v>138</v>
      </c>
      <c r="E11" s="151" t="s">
        <v>125</v>
      </c>
      <c r="F11" s="151" t="s">
        <v>126</v>
      </c>
      <c r="G11" s="153" t="s">
        <v>196</v>
      </c>
      <c r="H11" s="153" t="s">
        <v>197</v>
      </c>
      <c r="I11" s="153"/>
      <c r="J11" s="68"/>
    </row>
    <row r="12" spans="1:10" s="68" customFormat="1" ht="23.25" customHeight="1" x14ac:dyDescent="0.15">
      <c r="A12" s="150" t="s">
        <v>253</v>
      </c>
      <c r="B12" s="151" t="s">
        <v>121</v>
      </c>
      <c r="C12" s="152">
        <v>1440000</v>
      </c>
      <c r="D12" s="151" t="s">
        <v>139</v>
      </c>
      <c r="E12" s="151" t="s">
        <v>148</v>
      </c>
      <c r="F12" s="151" t="s">
        <v>126</v>
      </c>
      <c r="G12" s="153" t="s">
        <v>196</v>
      </c>
      <c r="H12" s="153" t="s">
        <v>196</v>
      </c>
      <c r="I12" s="153"/>
    </row>
    <row r="13" spans="1:10" s="68" customFormat="1" ht="23.25" customHeight="1" x14ac:dyDescent="0.15">
      <c r="A13" s="150" t="s">
        <v>252</v>
      </c>
      <c r="B13" s="151" t="s">
        <v>122</v>
      </c>
      <c r="C13" s="152">
        <v>1147200</v>
      </c>
      <c r="D13" s="151" t="s">
        <v>138</v>
      </c>
      <c r="E13" s="151" t="s">
        <v>149</v>
      </c>
      <c r="F13" s="151" t="s">
        <v>152</v>
      </c>
      <c r="G13" s="153" t="s">
        <v>196</v>
      </c>
      <c r="H13" s="153" t="s">
        <v>196</v>
      </c>
      <c r="I13" s="153"/>
    </row>
    <row r="14" spans="1:10" s="68" customFormat="1" ht="23.25" customHeight="1" x14ac:dyDescent="0.15">
      <c r="A14" s="150" t="s">
        <v>251</v>
      </c>
      <c r="B14" s="151" t="s">
        <v>140</v>
      </c>
      <c r="C14" s="152">
        <v>41400000</v>
      </c>
      <c r="D14" s="151" t="s">
        <v>141</v>
      </c>
      <c r="E14" s="151" t="s">
        <v>150</v>
      </c>
      <c r="F14" s="151" t="s">
        <v>142</v>
      </c>
      <c r="G14" s="153" t="s">
        <v>196</v>
      </c>
      <c r="H14" s="153" t="s">
        <v>196</v>
      </c>
      <c r="I14" s="153"/>
    </row>
    <row r="15" spans="1:10" s="68" customFormat="1" ht="23.25" customHeight="1" x14ac:dyDescent="0.15">
      <c r="A15" s="161" t="s">
        <v>245</v>
      </c>
      <c r="B15" s="151" t="s">
        <v>133</v>
      </c>
      <c r="C15" s="162">
        <v>1009373000</v>
      </c>
      <c r="D15" s="151" t="s">
        <v>134</v>
      </c>
      <c r="E15" s="151" t="s">
        <v>128</v>
      </c>
      <c r="F15" s="151" t="s">
        <v>126</v>
      </c>
      <c r="G15" s="153" t="s">
        <v>196</v>
      </c>
      <c r="H15" s="153" t="s">
        <v>246</v>
      </c>
      <c r="I15" s="153"/>
    </row>
    <row r="16" spans="1:10" s="68" customFormat="1" ht="23.25" customHeight="1" x14ac:dyDescent="0.15">
      <c r="A16" s="164" t="s">
        <v>248</v>
      </c>
      <c r="B16" s="151" t="s">
        <v>117</v>
      </c>
      <c r="C16" s="152">
        <v>11400000</v>
      </c>
      <c r="D16" s="151" t="s">
        <v>127</v>
      </c>
      <c r="E16" s="151" t="s">
        <v>128</v>
      </c>
      <c r="F16" s="151" t="s">
        <v>129</v>
      </c>
      <c r="G16" s="153" t="s">
        <v>196</v>
      </c>
      <c r="H16" s="153" t="s">
        <v>249</v>
      </c>
      <c r="I16" s="153"/>
    </row>
    <row r="17" spans="1:9" ht="23.25" customHeight="1" x14ac:dyDescent="0.15">
      <c r="A17" s="72" t="s">
        <v>154</v>
      </c>
      <c r="B17" s="65" t="s">
        <v>155</v>
      </c>
      <c r="C17" s="66">
        <v>5652000</v>
      </c>
      <c r="D17" s="65" t="s">
        <v>156</v>
      </c>
      <c r="E17" s="65" t="s">
        <v>157</v>
      </c>
      <c r="F17" s="65" t="s">
        <v>158</v>
      </c>
      <c r="G17" s="65" t="s">
        <v>201</v>
      </c>
      <c r="H17" s="65" t="s">
        <v>159</v>
      </c>
      <c r="I17" s="67"/>
    </row>
    <row r="18" spans="1:9" ht="23.25" customHeight="1" x14ac:dyDescent="0.15">
      <c r="A18" s="77" t="s">
        <v>162</v>
      </c>
      <c r="B18" s="69" t="s">
        <v>163</v>
      </c>
      <c r="C18" s="66">
        <v>2670000</v>
      </c>
      <c r="D18" s="69" t="s">
        <v>164</v>
      </c>
      <c r="E18" s="69" t="s">
        <v>166</v>
      </c>
      <c r="F18" s="69" t="s">
        <v>165</v>
      </c>
      <c r="G18" s="69" t="s">
        <v>167</v>
      </c>
      <c r="H18" s="69" t="s">
        <v>168</v>
      </c>
      <c r="I18" s="69"/>
    </row>
    <row r="19" spans="1:9" ht="23.25" customHeight="1" x14ac:dyDescent="0.15">
      <c r="A19" s="159" t="s">
        <v>225</v>
      </c>
      <c r="B19" s="69" t="s">
        <v>229</v>
      </c>
      <c r="C19" s="66">
        <v>3970000</v>
      </c>
      <c r="D19" s="69" t="s">
        <v>226</v>
      </c>
      <c r="E19" s="69" t="s">
        <v>227</v>
      </c>
      <c r="F19" s="69" t="s">
        <v>228</v>
      </c>
      <c r="G19" s="69" t="s">
        <v>228</v>
      </c>
      <c r="H19" s="69" t="s">
        <v>228</v>
      </c>
      <c r="I19" s="6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"/>
  <sheetViews>
    <sheetView zoomScale="115" zoomScaleNormal="115" workbookViewId="0">
      <selection sqref="A1:I1"/>
    </sheetView>
  </sheetViews>
  <sheetFormatPr defaultRowHeight="13.5" x14ac:dyDescent="0.15"/>
  <cols>
    <col min="1" max="1" width="16.109375" style="28" customWidth="1"/>
    <col min="2" max="2" width="31.44140625" style="28" customWidth="1"/>
    <col min="3" max="3" width="13.33203125" style="28" customWidth="1"/>
    <col min="4" max="8" width="12.21875" style="28" customWidth="1"/>
    <col min="9" max="9" width="9.33203125" style="31" customWidth="1"/>
    <col min="10" max="16384" width="8.88671875" style="19"/>
  </cols>
  <sheetData>
    <row r="1" spans="1:9" ht="25.5" x14ac:dyDescent="0.15">
      <c r="A1" s="172" t="s">
        <v>11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174" t="s">
        <v>110</v>
      </c>
      <c r="B2" s="174"/>
      <c r="C2" s="61"/>
      <c r="D2" s="61"/>
      <c r="E2" s="61"/>
      <c r="F2" s="61"/>
      <c r="G2" s="61"/>
      <c r="H2" s="61"/>
      <c r="I2" s="29" t="s">
        <v>64</v>
      </c>
    </row>
    <row r="3" spans="1:9" ht="22.5" customHeight="1" x14ac:dyDescent="0.15">
      <c r="A3" s="30" t="s">
        <v>3</v>
      </c>
      <c r="B3" s="26" t="s">
        <v>4</v>
      </c>
      <c r="C3" s="26" t="s">
        <v>59</v>
      </c>
      <c r="D3" s="26" t="s">
        <v>60</v>
      </c>
      <c r="E3" s="26" t="s">
        <v>65</v>
      </c>
      <c r="F3" s="26" t="s">
        <v>61</v>
      </c>
      <c r="G3" s="26" t="s">
        <v>62</v>
      </c>
      <c r="H3" s="26" t="s">
        <v>63</v>
      </c>
      <c r="I3" s="26" t="s">
        <v>75</v>
      </c>
    </row>
    <row r="4" spans="1:9" s="68" customFormat="1" ht="22.5" customHeight="1" x14ac:dyDescent="0.15">
      <c r="A4" s="69" t="s">
        <v>115</v>
      </c>
      <c r="B4" s="163" t="s">
        <v>250</v>
      </c>
      <c r="C4" s="165" t="s">
        <v>130</v>
      </c>
      <c r="D4" s="66">
        <v>7920000</v>
      </c>
      <c r="E4" s="118" t="s">
        <v>111</v>
      </c>
      <c r="F4" s="66">
        <v>660000</v>
      </c>
      <c r="G4" s="118" t="s">
        <v>31</v>
      </c>
      <c r="H4" s="66">
        <v>660000</v>
      </c>
      <c r="I4" s="166"/>
    </row>
    <row r="5" spans="1:9" s="68" customFormat="1" ht="22.5" customHeight="1" x14ac:dyDescent="0.15">
      <c r="A5" s="69" t="s">
        <v>110</v>
      </c>
      <c r="B5" s="155" t="s">
        <v>256</v>
      </c>
      <c r="C5" s="65" t="s">
        <v>118</v>
      </c>
      <c r="D5" s="66">
        <v>4080000</v>
      </c>
      <c r="E5" s="118" t="s">
        <v>111</v>
      </c>
      <c r="F5" s="66">
        <v>340000</v>
      </c>
      <c r="G5" s="118" t="s">
        <v>31</v>
      </c>
      <c r="H5" s="66">
        <v>340000</v>
      </c>
      <c r="I5" s="67"/>
    </row>
    <row r="6" spans="1:9" s="68" customFormat="1" ht="22.5" customHeight="1" x14ac:dyDescent="0.15">
      <c r="A6" s="69" t="s">
        <v>110</v>
      </c>
      <c r="B6" s="155" t="s">
        <v>199</v>
      </c>
      <c r="C6" s="65" t="s">
        <v>114</v>
      </c>
      <c r="D6" s="66">
        <v>4362600</v>
      </c>
      <c r="E6" s="118" t="s">
        <v>31</v>
      </c>
      <c r="F6" s="66">
        <v>304100</v>
      </c>
      <c r="G6" s="156" t="s">
        <v>147</v>
      </c>
      <c r="H6" s="157">
        <v>304100</v>
      </c>
      <c r="I6" s="67"/>
    </row>
    <row r="7" spans="1:9" s="68" customFormat="1" ht="22.5" customHeight="1" x14ac:dyDescent="0.15">
      <c r="A7" s="69" t="s">
        <v>110</v>
      </c>
      <c r="B7" s="155" t="s">
        <v>169</v>
      </c>
      <c r="C7" s="65" t="s">
        <v>119</v>
      </c>
      <c r="D7" s="66">
        <v>7101600</v>
      </c>
      <c r="E7" s="118" t="s">
        <v>31</v>
      </c>
      <c r="F7" s="66">
        <v>591800</v>
      </c>
      <c r="G7" s="158" t="s">
        <v>147</v>
      </c>
      <c r="H7" s="66">
        <v>591800</v>
      </c>
      <c r="I7" s="67"/>
    </row>
    <row r="8" spans="1:9" s="68" customFormat="1" ht="22.5" customHeight="1" x14ac:dyDescent="0.15">
      <c r="A8" s="69" t="s">
        <v>84</v>
      </c>
      <c r="B8" s="155" t="s">
        <v>255</v>
      </c>
      <c r="C8" s="65" t="s">
        <v>120</v>
      </c>
      <c r="D8" s="66">
        <v>3840000</v>
      </c>
      <c r="E8" s="118" t="s">
        <v>31</v>
      </c>
      <c r="F8" s="66">
        <v>320000</v>
      </c>
      <c r="G8" s="118" t="s">
        <v>31</v>
      </c>
      <c r="H8" s="66">
        <v>320000</v>
      </c>
      <c r="I8" s="67"/>
    </row>
    <row r="9" spans="1:9" s="68" customFormat="1" ht="22.5" customHeight="1" x14ac:dyDescent="0.15">
      <c r="A9" s="69" t="s">
        <v>110</v>
      </c>
      <c r="B9" s="155" t="s">
        <v>247</v>
      </c>
      <c r="C9" s="65" t="s">
        <v>121</v>
      </c>
      <c r="D9" s="66">
        <v>5760000</v>
      </c>
      <c r="E9" s="118" t="s">
        <v>31</v>
      </c>
      <c r="F9" s="66">
        <v>480000</v>
      </c>
      <c r="G9" s="118" t="s">
        <v>31</v>
      </c>
      <c r="H9" s="66">
        <v>480000</v>
      </c>
      <c r="I9" s="67"/>
    </row>
    <row r="10" spans="1:9" s="68" customFormat="1" ht="22.5" customHeight="1" x14ac:dyDescent="0.15">
      <c r="A10" s="69" t="s">
        <v>110</v>
      </c>
      <c r="B10" s="154" t="s">
        <v>195</v>
      </c>
      <c r="C10" s="65" t="s">
        <v>122</v>
      </c>
      <c r="D10" s="66">
        <v>12650400</v>
      </c>
      <c r="E10" s="118" t="s">
        <v>31</v>
      </c>
      <c r="F10" s="66">
        <v>1054200</v>
      </c>
      <c r="G10" s="118" t="s">
        <v>31</v>
      </c>
      <c r="H10" s="66">
        <v>1054200</v>
      </c>
      <c r="I10" s="67"/>
    </row>
    <row r="11" spans="1:9" s="68" customFormat="1" ht="22.5" customHeight="1" x14ac:dyDescent="0.15">
      <c r="A11" s="69" t="s">
        <v>84</v>
      </c>
      <c r="B11" s="154" t="s">
        <v>198</v>
      </c>
      <c r="C11" s="65" t="s">
        <v>122</v>
      </c>
      <c r="D11" s="66">
        <v>1675200</v>
      </c>
      <c r="E11" s="118" t="s">
        <v>31</v>
      </c>
      <c r="F11" s="66">
        <v>139600</v>
      </c>
      <c r="G11" s="118" t="s">
        <v>31</v>
      </c>
      <c r="H11" s="66">
        <v>139600</v>
      </c>
      <c r="I11" s="67"/>
    </row>
    <row r="12" spans="1:9" s="68" customFormat="1" ht="22.5" customHeight="1" x14ac:dyDescent="0.15">
      <c r="A12" s="69" t="s">
        <v>84</v>
      </c>
      <c r="B12" s="154" t="s">
        <v>253</v>
      </c>
      <c r="C12" s="65" t="s">
        <v>121</v>
      </c>
      <c r="D12" s="66">
        <v>1440000</v>
      </c>
      <c r="E12" s="118" t="s">
        <v>31</v>
      </c>
      <c r="F12" s="66">
        <v>120000</v>
      </c>
      <c r="G12" s="118" t="s">
        <v>31</v>
      </c>
      <c r="H12" s="66">
        <v>120000</v>
      </c>
      <c r="I12" s="67"/>
    </row>
    <row r="13" spans="1:9" s="68" customFormat="1" ht="22.5" customHeight="1" x14ac:dyDescent="0.15">
      <c r="A13" s="69" t="s">
        <v>110</v>
      </c>
      <c r="B13" s="154" t="s">
        <v>252</v>
      </c>
      <c r="C13" s="65" t="s">
        <v>122</v>
      </c>
      <c r="D13" s="66">
        <v>1147200</v>
      </c>
      <c r="E13" s="118" t="s">
        <v>31</v>
      </c>
      <c r="F13" s="66">
        <v>95600</v>
      </c>
      <c r="G13" s="118" t="s">
        <v>31</v>
      </c>
      <c r="H13" s="66">
        <v>95600</v>
      </c>
      <c r="I13" s="67"/>
    </row>
    <row r="14" spans="1:9" s="68" customFormat="1" ht="22.5" customHeight="1" x14ac:dyDescent="0.15">
      <c r="A14" s="69" t="s">
        <v>110</v>
      </c>
      <c r="B14" s="154" t="s">
        <v>251</v>
      </c>
      <c r="C14" s="65" t="s">
        <v>140</v>
      </c>
      <c r="D14" s="66">
        <v>41400000</v>
      </c>
      <c r="E14" s="118" t="s">
        <v>31</v>
      </c>
      <c r="F14" s="66">
        <v>2916000</v>
      </c>
      <c r="G14" s="118" t="s">
        <v>31</v>
      </c>
      <c r="H14" s="66">
        <v>2916000</v>
      </c>
      <c r="I14" s="67"/>
    </row>
    <row r="15" spans="1:9" s="68" customFormat="1" ht="22.5" customHeight="1" x14ac:dyDescent="0.15">
      <c r="A15" s="69" t="s">
        <v>84</v>
      </c>
      <c r="B15" s="163" t="s">
        <v>245</v>
      </c>
      <c r="C15" s="65" t="s">
        <v>133</v>
      </c>
      <c r="D15" s="152">
        <v>1009373000</v>
      </c>
      <c r="E15" s="118" t="s">
        <v>31</v>
      </c>
      <c r="F15" s="66">
        <v>75111000</v>
      </c>
      <c r="G15" s="118" t="s">
        <v>31</v>
      </c>
      <c r="H15" s="66">
        <v>75111000</v>
      </c>
      <c r="I15" s="67"/>
    </row>
    <row r="16" spans="1:9" s="68" customFormat="1" ht="22.5" customHeight="1" x14ac:dyDescent="0.15">
      <c r="A16" s="69" t="s">
        <v>84</v>
      </c>
      <c r="B16" s="72" t="s">
        <v>248</v>
      </c>
      <c r="C16" s="65" t="s">
        <v>117</v>
      </c>
      <c r="D16" s="66">
        <v>11400000</v>
      </c>
      <c r="E16" s="118" t="s">
        <v>31</v>
      </c>
      <c r="F16" s="66">
        <v>950000</v>
      </c>
      <c r="G16" s="118" t="s">
        <v>31</v>
      </c>
      <c r="H16" s="66">
        <v>950000</v>
      </c>
      <c r="I16" s="67"/>
    </row>
    <row r="17" spans="1:9" s="68" customFormat="1" ht="22.5" customHeight="1" x14ac:dyDescent="0.15">
      <c r="A17" s="69" t="s">
        <v>110</v>
      </c>
      <c r="B17" s="72" t="s">
        <v>154</v>
      </c>
      <c r="C17" s="65" t="s">
        <v>155</v>
      </c>
      <c r="D17" s="66">
        <v>5652000</v>
      </c>
      <c r="E17" s="118" t="s">
        <v>160</v>
      </c>
      <c r="F17" s="66">
        <v>942000</v>
      </c>
      <c r="G17" s="118" t="s">
        <v>31</v>
      </c>
      <c r="H17" s="79">
        <v>942000</v>
      </c>
      <c r="I17" s="67"/>
    </row>
    <row r="18" spans="1:9" ht="22.5" customHeight="1" x14ac:dyDescent="0.15">
      <c r="A18" s="69" t="s">
        <v>110</v>
      </c>
      <c r="B18" s="77" t="s">
        <v>162</v>
      </c>
      <c r="C18" s="69" t="s">
        <v>163</v>
      </c>
      <c r="D18" s="79">
        <v>2670000</v>
      </c>
      <c r="E18" s="80" t="s">
        <v>161</v>
      </c>
      <c r="F18" s="80" t="s">
        <v>161</v>
      </c>
      <c r="G18" s="79">
        <v>2670000</v>
      </c>
      <c r="H18" s="79">
        <v>2670000</v>
      </c>
      <c r="I18" s="69"/>
    </row>
    <row r="19" spans="1:9" ht="22.5" customHeight="1" x14ac:dyDescent="0.15">
      <c r="A19" s="69" t="s">
        <v>84</v>
      </c>
      <c r="B19" s="159" t="s">
        <v>225</v>
      </c>
      <c r="C19" s="160" t="s">
        <v>229</v>
      </c>
      <c r="D19" s="79">
        <v>3970000</v>
      </c>
      <c r="E19" s="80" t="s">
        <v>31</v>
      </c>
      <c r="F19" s="80" t="s">
        <v>31</v>
      </c>
      <c r="G19" s="79">
        <v>3970000</v>
      </c>
      <c r="H19" s="79">
        <v>3970000</v>
      </c>
      <c r="I19" s="69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E37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8"/>
  </cols>
  <sheetData>
    <row r="1" spans="1:5" ht="39" customHeight="1" x14ac:dyDescent="0.15">
      <c r="A1" s="170" t="s">
        <v>12</v>
      </c>
      <c r="B1" s="170"/>
      <c r="C1" s="170"/>
      <c r="D1" s="170"/>
      <c r="E1" s="170"/>
    </row>
    <row r="2" spans="1:5" ht="26.25" thickBot="1" x14ac:dyDescent="0.2">
      <c r="A2" s="124" t="s">
        <v>84</v>
      </c>
      <c r="B2" s="124"/>
      <c r="C2" s="120"/>
      <c r="D2" s="120"/>
      <c r="E2" s="121" t="s">
        <v>2</v>
      </c>
    </row>
    <row r="3" spans="1:5" ht="30" customHeight="1" x14ac:dyDescent="0.15">
      <c r="A3" s="175" t="s">
        <v>38</v>
      </c>
      <c r="B3" s="11" t="s">
        <v>39</v>
      </c>
      <c r="C3" s="181" t="s">
        <v>202</v>
      </c>
      <c r="D3" s="182"/>
      <c r="E3" s="183"/>
    </row>
    <row r="4" spans="1:5" ht="30" customHeight="1" x14ac:dyDescent="0.15">
      <c r="A4" s="176"/>
      <c r="B4" s="12" t="s">
        <v>40</v>
      </c>
      <c r="C4" s="7">
        <v>19800000</v>
      </c>
      <c r="D4" s="13" t="s">
        <v>41</v>
      </c>
      <c r="E4" s="10">
        <v>18117000</v>
      </c>
    </row>
    <row r="5" spans="1:5" ht="30" customHeight="1" x14ac:dyDescent="0.15">
      <c r="A5" s="176"/>
      <c r="B5" s="12" t="s">
        <v>42</v>
      </c>
      <c r="C5" s="5">
        <f>(+E5/C4)*100%</f>
        <v>0.91500000000000004</v>
      </c>
      <c r="D5" s="13" t="s">
        <v>18</v>
      </c>
      <c r="E5" s="10">
        <v>18117000</v>
      </c>
    </row>
    <row r="6" spans="1:5" ht="30" customHeight="1" x14ac:dyDescent="0.15">
      <c r="A6" s="176"/>
      <c r="B6" s="12" t="s">
        <v>17</v>
      </c>
      <c r="C6" s="6" t="s">
        <v>151</v>
      </c>
      <c r="D6" s="107" t="s">
        <v>66</v>
      </c>
      <c r="E6" s="9" t="s">
        <v>203</v>
      </c>
    </row>
    <row r="7" spans="1:5" ht="30" customHeight="1" x14ac:dyDescent="0.15">
      <c r="A7" s="176"/>
      <c r="B7" s="12" t="s">
        <v>43</v>
      </c>
      <c r="C7" s="106" t="s">
        <v>85</v>
      </c>
      <c r="D7" s="107" t="s">
        <v>44</v>
      </c>
      <c r="E7" s="63" t="s">
        <v>204</v>
      </c>
    </row>
    <row r="8" spans="1:5" ht="30" customHeight="1" x14ac:dyDescent="0.15">
      <c r="A8" s="176"/>
      <c r="B8" s="12" t="s">
        <v>45</v>
      </c>
      <c r="C8" s="106" t="s">
        <v>123</v>
      </c>
      <c r="D8" s="107" t="s">
        <v>20</v>
      </c>
      <c r="E8" s="108" t="s">
        <v>211</v>
      </c>
    </row>
    <row r="9" spans="1:5" ht="30" customHeight="1" thickBot="1" x14ac:dyDescent="0.2">
      <c r="A9" s="177"/>
      <c r="B9" s="14" t="s">
        <v>46</v>
      </c>
      <c r="C9" s="109" t="s">
        <v>86</v>
      </c>
      <c r="D9" s="110" t="s">
        <v>47</v>
      </c>
      <c r="E9" s="111" t="s">
        <v>205</v>
      </c>
    </row>
    <row r="10" spans="1:5" ht="30" customHeight="1" x14ac:dyDescent="0.15">
      <c r="A10" s="175" t="s">
        <v>38</v>
      </c>
      <c r="B10" s="11" t="s">
        <v>39</v>
      </c>
      <c r="C10" s="178" t="s">
        <v>206</v>
      </c>
      <c r="D10" s="179"/>
      <c r="E10" s="180"/>
    </row>
    <row r="11" spans="1:5" ht="30" customHeight="1" x14ac:dyDescent="0.15">
      <c r="A11" s="176"/>
      <c r="B11" s="12" t="s">
        <v>40</v>
      </c>
      <c r="C11" s="112">
        <v>580000</v>
      </c>
      <c r="D11" s="107" t="s">
        <v>207</v>
      </c>
      <c r="E11" s="113">
        <v>550000</v>
      </c>
    </row>
    <row r="12" spans="1:5" ht="30" customHeight="1" x14ac:dyDescent="0.15">
      <c r="A12" s="176"/>
      <c r="B12" s="12" t="s">
        <v>42</v>
      </c>
      <c r="C12" s="114">
        <f>(+E12/C11)*100%</f>
        <v>0.94827586206896552</v>
      </c>
      <c r="D12" s="107" t="s">
        <v>18</v>
      </c>
      <c r="E12" s="113">
        <v>550000</v>
      </c>
    </row>
    <row r="13" spans="1:5" ht="30" customHeight="1" x14ac:dyDescent="0.15">
      <c r="A13" s="176"/>
      <c r="B13" s="12" t="s">
        <v>17</v>
      </c>
      <c r="C13" s="115" t="s">
        <v>208</v>
      </c>
      <c r="D13" s="107" t="s">
        <v>66</v>
      </c>
      <c r="E13" s="63" t="s">
        <v>209</v>
      </c>
    </row>
    <row r="14" spans="1:5" ht="30" customHeight="1" x14ac:dyDescent="0.15">
      <c r="A14" s="176"/>
      <c r="B14" s="12" t="s">
        <v>43</v>
      </c>
      <c r="C14" s="106" t="s">
        <v>85</v>
      </c>
      <c r="D14" s="107" t="s">
        <v>44</v>
      </c>
      <c r="E14" s="63" t="s">
        <v>210</v>
      </c>
    </row>
    <row r="15" spans="1:5" ht="30" customHeight="1" x14ac:dyDescent="0.15">
      <c r="A15" s="176"/>
      <c r="B15" s="12" t="s">
        <v>45</v>
      </c>
      <c r="C15" s="106" t="s">
        <v>123</v>
      </c>
      <c r="D15" s="107" t="s">
        <v>20</v>
      </c>
      <c r="E15" s="108" t="s">
        <v>212</v>
      </c>
    </row>
    <row r="16" spans="1:5" ht="30" customHeight="1" thickBot="1" x14ac:dyDescent="0.2">
      <c r="A16" s="177"/>
      <c r="B16" s="14" t="s">
        <v>46</v>
      </c>
      <c r="C16" s="109" t="s">
        <v>86</v>
      </c>
      <c r="D16" s="110" t="s">
        <v>47</v>
      </c>
      <c r="E16" s="111" t="s">
        <v>213</v>
      </c>
    </row>
    <row r="17" spans="1:5" ht="30" customHeight="1" x14ac:dyDescent="0.15">
      <c r="A17" s="175" t="s">
        <v>38</v>
      </c>
      <c r="B17" s="11" t="s">
        <v>39</v>
      </c>
      <c r="C17" s="178" t="s">
        <v>214</v>
      </c>
      <c r="D17" s="179"/>
      <c r="E17" s="180"/>
    </row>
    <row r="18" spans="1:5" ht="30" customHeight="1" x14ac:dyDescent="0.15">
      <c r="A18" s="176"/>
      <c r="B18" s="12" t="s">
        <v>40</v>
      </c>
      <c r="C18" s="112">
        <v>6819000</v>
      </c>
      <c r="D18" s="107" t="s">
        <v>41</v>
      </c>
      <c r="E18" s="113">
        <v>6442000</v>
      </c>
    </row>
    <row r="19" spans="1:5" ht="30" customHeight="1" x14ac:dyDescent="0.15">
      <c r="A19" s="176"/>
      <c r="B19" s="12" t="s">
        <v>42</v>
      </c>
      <c r="C19" s="114">
        <f>(+E19/C18)*100%</f>
        <v>0.94471330107053819</v>
      </c>
      <c r="D19" s="107" t="s">
        <v>18</v>
      </c>
      <c r="E19" s="113">
        <v>6442000</v>
      </c>
    </row>
    <row r="20" spans="1:5" ht="30" customHeight="1" x14ac:dyDescent="0.15">
      <c r="A20" s="176"/>
      <c r="B20" s="12" t="s">
        <v>17</v>
      </c>
      <c r="C20" s="115" t="s">
        <v>200</v>
      </c>
      <c r="D20" s="107" t="s">
        <v>66</v>
      </c>
      <c r="E20" s="63" t="s">
        <v>215</v>
      </c>
    </row>
    <row r="21" spans="1:5" ht="30" customHeight="1" x14ac:dyDescent="0.15">
      <c r="A21" s="176"/>
      <c r="B21" s="12" t="s">
        <v>43</v>
      </c>
      <c r="C21" s="106" t="s">
        <v>85</v>
      </c>
      <c r="D21" s="107" t="s">
        <v>44</v>
      </c>
      <c r="E21" s="63" t="s">
        <v>246</v>
      </c>
    </row>
    <row r="22" spans="1:5" ht="30" customHeight="1" x14ac:dyDescent="0.15">
      <c r="A22" s="176"/>
      <c r="B22" s="12" t="s">
        <v>45</v>
      </c>
      <c r="C22" s="106" t="s">
        <v>123</v>
      </c>
      <c r="D22" s="107" t="s">
        <v>20</v>
      </c>
      <c r="E22" s="108" t="s">
        <v>216</v>
      </c>
    </row>
    <row r="23" spans="1:5" ht="30" customHeight="1" thickBot="1" x14ac:dyDescent="0.2">
      <c r="A23" s="177"/>
      <c r="B23" s="14" t="s">
        <v>46</v>
      </c>
      <c r="C23" s="109" t="s">
        <v>86</v>
      </c>
      <c r="D23" s="110" t="s">
        <v>47</v>
      </c>
      <c r="E23" s="111" t="s">
        <v>217</v>
      </c>
    </row>
    <row r="24" spans="1:5" ht="30" customHeight="1" x14ac:dyDescent="0.15">
      <c r="A24" s="175" t="s">
        <v>38</v>
      </c>
      <c r="B24" s="11" t="s">
        <v>39</v>
      </c>
      <c r="C24" s="178" t="s">
        <v>218</v>
      </c>
      <c r="D24" s="179"/>
      <c r="E24" s="180"/>
    </row>
    <row r="25" spans="1:5" ht="30" customHeight="1" x14ac:dyDescent="0.15">
      <c r="A25" s="176"/>
      <c r="B25" s="12" t="s">
        <v>40</v>
      </c>
      <c r="C25" s="112">
        <v>10100000</v>
      </c>
      <c r="D25" s="107" t="s">
        <v>41</v>
      </c>
      <c r="E25" s="113">
        <v>9390000</v>
      </c>
    </row>
    <row r="26" spans="1:5" ht="30" customHeight="1" x14ac:dyDescent="0.15">
      <c r="A26" s="176"/>
      <c r="B26" s="12" t="s">
        <v>42</v>
      </c>
      <c r="C26" s="114">
        <f>(+E26/C25)*100%</f>
        <v>0.92970297029702975</v>
      </c>
      <c r="D26" s="107" t="s">
        <v>18</v>
      </c>
      <c r="E26" s="113">
        <v>9390000</v>
      </c>
    </row>
    <row r="27" spans="1:5" ht="30" customHeight="1" x14ac:dyDescent="0.15">
      <c r="A27" s="176"/>
      <c r="B27" s="12" t="s">
        <v>17</v>
      </c>
      <c r="C27" s="115" t="s">
        <v>219</v>
      </c>
      <c r="D27" s="107" t="s">
        <v>66</v>
      </c>
      <c r="E27" s="63" t="s">
        <v>230</v>
      </c>
    </row>
    <row r="28" spans="1:5" ht="30" customHeight="1" x14ac:dyDescent="0.15">
      <c r="A28" s="176"/>
      <c r="B28" s="12" t="s">
        <v>43</v>
      </c>
      <c r="C28" s="106" t="s">
        <v>85</v>
      </c>
      <c r="D28" s="107" t="s">
        <v>44</v>
      </c>
      <c r="E28" s="63" t="s">
        <v>220</v>
      </c>
    </row>
    <row r="29" spans="1:5" ht="30" customHeight="1" x14ac:dyDescent="0.15">
      <c r="A29" s="176"/>
      <c r="B29" s="12" t="s">
        <v>45</v>
      </c>
      <c r="C29" s="106" t="s">
        <v>123</v>
      </c>
      <c r="D29" s="107" t="s">
        <v>20</v>
      </c>
      <c r="E29" s="108" t="s">
        <v>221</v>
      </c>
    </row>
    <row r="30" spans="1:5" ht="30" customHeight="1" thickBot="1" x14ac:dyDescent="0.2">
      <c r="A30" s="177"/>
      <c r="B30" s="14" t="s">
        <v>46</v>
      </c>
      <c r="C30" s="109" t="s">
        <v>86</v>
      </c>
      <c r="D30" s="110" t="s">
        <v>47</v>
      </c>
      <c r="E30" s="111" t="s">
        <v>222</v>
      </c>
    </row>
    <row r="31" spans="1:5" ht="30" customHeight="1" x14ac:dyDescent="0.15">
      <c r="A31" s="175" t="s">
        <v>38</v>
      </c>
      <c r="B31" s="11" t="s">
        <v>39</v>
      </c>
      <c r="C31" s="178" t="s">
        <v>176</v>
      </c>
      <c r="D31" s="179"/>
      <c r="E31" s="180"/>
    </row>
    <row r="32" spans="1:5" ht="30" customHeight="1" x14ac:dyDescent="0.15">
      <c r="A32" s="176"/>
      <c r="B32" s="12" t="s">
        <v>40</v>
      </c>
      <c r="C32" s="112">
        <v>3500000</v>
      </c>
      <c r="D32" s="107" t="s">
        <v>41</v>
      </c>
      <c r="E32" s="113">
        <v>3300000</v>
      </c>
    </row>
    <row r="33" spans="1:5" ht="30" customHeight="1" x14ac:dyDescent="0.15">
      <c r="A33" s="176"/>
      <c r="B33" s="12" t="s">
        <v>42</v>
      </c>
      <c r="C33" s="114">
        <f>(+E33/C32)*100%</f>
        <v>0.94285714285714284</v>
      </c>
      <c r="D33" s="107" t="s">
        <v>18</v>
      </c>
      <c r="E33" s="113">
        <v>3300000</v>
      </c>
    </row>
    <row r="34" spans="1:5" ht="30" customHeight="1" x14ac:dyDescent="0.15">
      <c r="A34" s="176"/>
      <c r="B34" s="12" t="s">
        <v>17</v>
      </c>
      <c r="C34" s="115" t="s">
        <v>223</v>
      </c>
      <c r="D34" s="107" t="s">
        <v>66</v>
      </c>
      <c r="E34" s="63" t="s">
        <v>231</v>
      </c>
    </row>
    <row r="35" spans="1:5" ht="30" customHeight="1" x14ac:dyDescent="0.15">
      <c r="A35" s="176"/>
      <c r="B35" s="12" t="s">
        <v>43</v>
      </c>
      <c r="C35" s="106" t="s">
        <v>85</v>
      </c>
      <c r="D35" s="107" t="s">
        <v>44</v>
      </c>
      <c r="E35" s="63" t="s">
        <v>220</v>
      </c>
    </row>
    <row r="36" spans="1:5" ht="30" customHeight="1" x14ac:dyDescent="0.15">
      <c r="A36" s="176"/>
      <c r="B36" s="12" t="s">
        <v>45</v>
      </c>
      <c r="C36" s="106" t="s">
        <v>123</v>
      </c>
      <c r="D36" s="107" t="s">
        <v>20</v>
      </c>
      <c r="E36" s="108" t="s">
        <v>242</v>
      </c>
    </row>
    <row r="37" spans="1:5" ht="30" customHeight="1" thickBot="1" x14ac:dyDescent="0.2">
      <c r="A37" s="177"/>
      <c r="B37" s="14" t="s">
        <v>46</v>
      </c>
      <c r="C37" s="109" t="s">
        <v>86</v>
      </c>
      <c r="D37" s="110" t="s">
        <v>47</v>
      </c>
      <c r="E37" s="111" t="s">
        <v>224</v>
      </c>
    </row>
  </sheetData>
  <mergeCells count="11">
    <mergeCell ref="A24:A30"/>
    <mergeCell ref="C24:E24"/>
    <mergeCell ref="A31:A37"/>
    <mergeCell ref="C31:E31"/>
    <mergeCell ref="A1:E1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 x14ac:dyDescent="0.15">
      <c r="A1" s="170" t="s">
        <v>13</v>
      </c>
      <c r="B1" s="170"/>
      <c r="C1" s="170"/>
      <c r="D1" s="170"/>
      <c r="E1" s="170"/>
      <c r="F1" s="170"/>
    </row>
    <row r="2" spans="1:11" ht="26.25" thickBot="1" x14ac:dyDescent="0.2">
      <c r="A2" s="76" t="s">
        <v>84</v>
      </c>
      <c r="B2" s="91"/>
      <c r="C2" s="92"/>
      <c r="D2" s="92"/>
      <c r="E2" s="74"/>
      <c r="F2" s="17" t="s">
        <v>37</v>
      </c>
    </row>
    <row r="3" spans="1:11" s="8" customFormat="1" ht="33.75" customHeight="1" x14ac:dyDescent="0.15">
      <c r="A3" s="93" t="s">
        <v>16</v>
      </c>
      <c r="B3" s="215" t="str">
        <f>계약현황공개!C3</f>
        <v>2023년 조경수 및 병해충 방제 관리</v>
      </c>
      <c r="C3" s="216"/>
      <c r="D3" s="216"/>
      <c r="E3" s="216"/>
      <c r="F3" s="217"/>
    </row>
    <row r="4" spans="1:11" s="8" customFormat="1" ht="25.5" customHeight="1" x14ac:dyDescent="0.15">
      <c r="A4" s="202" t="s">
        <v>24</v>
      </c>
      <c r="B4" s="205" t="s">
        <v>17</v>
      </c>
      <c r="C4" s="205" t="s">
        <v>66</v>
      </c>
      <c r="D4" s="21" t="s">
        <v>25</v>
      </c>
      <c r="E4" s="21" t="s">
        <v>18</v>
      </c>
      <c r="F4" s="94" t="s">
        <v>88</v>
      </c>
    </row>
    <row r="5" spans="1:11" s="8" customFormat="1" ht="25.5" customHeight="1" x14ac:dyDescent="0.15">
      <c r="A5" s="203"/>
      <c r="B5" s="206"/>
      <c r="C5" s="206"/>
      <c r="D5" s="21" t="s">
        <v>26</v>
      </c>
      <c r="E5" s="21" t="s">
        <v>19</v>
      </c>
      <c r="F5" s="94" t="s">
        <v>27</v>
      </c>
    </row>
    <row r="6" spans="1:11" s="8" customFormat="1" ht="25.5" customHeight="1" x14ac:dyDescent="0.15">
      <c r="A6" s="203"/>
      <c r="B6" s="207" t="str">
        <f>계약현황공개!C6</f>
        <v>2023.04.03.</v>
      </c>
      <c r="C6" s="218" t="str">
        <f>계약현황공개!E6</f>
        <v>2023.04.05.~2023.10.31.</v>
      </c>
      <c r="D6" s="211">
        <f>계약현황공개!C4</f>
        <v>19800000</v>
      </c>
      <c r="E6" s="211">
        <f>계약현황공개!E5</f>
        <v>18117000</v>
      </c>
      <c r="F6" s="213">
        <f>E6/D6</f>
        <v>0.91500000000000004</v>
      </c>
    </row>
    <row r="7" spans="1:11" s="8" customFormat="1" ht="25.5" customHeight="1" x14ac:dyDescent="0.15">
      <c r="A7" s="204"/>
      <c r="B7" s="208"/>
      <c r="C7" s="210"/>
      <c r="D7" s="212"/>
      <c r="E7" s="212"/>
      <c r="F7" s="214"/>
      <c r="K7" s="8" t="s">
        <v>244</v>
      </c>
    </row>
    <row r="8" spans="1:11" s="8" customFormat="1" ht="25.5" customHeight="1" x14ac:dyDescent="0.15">
      <c r="A8" s="187" t="s">
        <v>20</v>
      </c>
      <c r="B8" s="75" t="s">
        <v>21</v>
      </c>
      <c r="C8" s="75" t="s">
        <v>30</v>
      </c>
      <c r="D8" s="189" t="s">
        <v>22</v>
      </c>
      <c r="E8" s="190"/>
      <c r="F8" s="191"/>
    </row>
    <row r="9" spans="1:11" s="8" customFormat="1" ht="30" customHeight="1" x14ac:dyDescent="0.15">
      <c r="A9" s="188"/>
      <c r="B9" s="15" t="s">
        <v>232</v>
      </c>
      <c r="C9" s="15" t="s">
        <v>233</v>
      </c>
      <c r="D9" s="192" t="str">
        <f>계약현황공개!E9</f>
        <v>성남시 중원구 마지로134번길 17 201(하대원동,한강워터테크)</v>
      </c>
      <c r="E9" s="193"/>
      <c r="F9" s="194"/>
    </row>
    <row r="10" spans="1:11" s="8" customFormat="1" ht="30" customHeight="1" x14ac:dyDescent="0.15">
      <c r="A10" s="95" t="s">
        <v>29</v>
      </c>
      <c r="B10" s="195" t="s">
        <v>87</v>
      </c>
      <c r="C10" s="196"/>
      <c r="D10" s="196"/>
      <c r="E10" s="196"/>
      <c r="F10" s="197"/>
    </row>
    <row r="11" spans="1:11" s="8" customFormat="1" ht="30" customHeight="1" x14ac:dyDescent="0.15">
      <c r="A11" s="95" t="s">
        <v>28</v>
      </c>
      <c r="B11" s="219" t="s">
        <v>137</v>
      </c>
      <c r="C11" s="220"/>
      <c r="D11" s="220"/>
      <c r="E11" s="220"/>
      <c r="F11" s="221"/>
    </row>
    <row r="12" spans="1:11" s="8" customFormat="1" ht="25.5" customHeight="1" thickBot="1" x14ac:dyDescent="0.2">
      <c r="A12" s="96" t="s">
        <v>23</v>
      </c>
      <c r="B12" s="184"/>
      <c r="C12" s="185"/>
      <c r="D12" s="185"/>
      <c r="E12" s="185"/>
      <c r="F12" s="186"/>
    </row>
    <row r="13" spans="1:11" s="8" customFormat="1" ht="33.75" customHeight="1" x14ac:dyDescent="0.15">
      <c r="A13" s="98" t="s">
        <v>16</v>
      </c>
      <c r="B13" s="195" t="str">
        <f>계약현황공개!C10</f>
        <v>2023년 상반기 작업환경 측정</v>
      </c>
      <c r="C13" s="196"/>
      <c r="D13" s="196"/>
      <c r="E13" s="196"/>
      <c r="F13" s="197"/>
    </row>
    <row r="14" spans="1:11" s="8" customFormat="1" ht="25.5" customHeight="1" x14ac:dyDescent="0.15">
      <c r="A14" s="202" t="s">
        <v>24</v>
      </c>
      <c r="B14" s="205" t="s">
        <v>17</v>
      </c>
      <c r="C14" s="205" t="s">
        <v>66</v>
      </c>
      <c r="D14" s="21" t="s">
        <v>25</v>
      </c>
      <c r="E14" s="21" t="s">
        <v>18</v>
      </c>
      <c r="F14" s="94" t="s">
        <v>88</v>
      </c>
    </row>
    <row r="15" spans="1:11" s="8" customFormat="1" ht="25.5" customHeight="1" x14ac:dyDescent="0.15">
      <c r="A15" s="203"/>
      <c r="B15" s="206"/>
      <c r="C15" s="206"/>
      <c r="D15" s="21" t="s">
        <v>26</v>
      </c>
      <c r="E15" s="21" t="s">
        <v>19</v>
      </c>
      <c r="F15" s="94" t="s">
        <v>27</v>
      </c>
    </row>
    <row r="16" spans="1:11" s="8" customFormat="1" ht="25.5" customHeight="1" x14ac:dyDescent="0.15">
      <c r="A16" s="203"/>
      <c r="B16" s="207" t="str">
        <f>계약현황공개!C13</f>
        <v>2023.04.06.</v>
      </c>
      <c r="C16" s="218" t="str">
        <f>계약현황공개!E13</f>
        <v>2023.04.10.~2023.05.08.</v>
      </c>
      <c r="D16" s="211">
        <f>계약현황공개!C11</f>
        <v>580000</v>
      </c>
      <c r="E16" s="211">
        <f>계약현황공개!E12</f>
        <v>550000</v>
      </c>
      <c r="F16" s="213">
        <f>E16/D16</f>
        <v>0.94827586206896552</v>
      </c>
    </row>
    <row r="17" spans="1:6" s="8" customFormat="1" ht="25.5" customHeight="1" x14ac:dyDescent="0.15">
      <c r="A17" s="204"/>
      <c r="B17" s="208"/>
      <c r="C17" s="210"/>
      <c r="D17" s="212"/>
      <c r="E17" s="212"/>
      <c r="F17" s="214"/>
    </row>
    <row r="18" spans="1:6" s="8" customFormat="1" ht="25.5" customHeight="1" x14ac:dyDescent="0.15">
      <c r="A18" s="187" t="s">
        <v>20</v>
      </c>
      <c r="B18" s="75" t="s">
        <v>21</v>
      </c>
      <c r="C18" s="75" t="s">
        <v>30</v>
      </c>
      <c r="D18" s="189" t="s">
        <v>22</v>
      </c>
      <c r="E18" s="190"/>
      <c r="F18" s="191"/>
    </row>
    <row r="19" spans="1:6" s="8" customFormat="1" ht="30" customHeight="1" x14ac:dyDescent="0.15">
      <c r="A19" s="188"/>
      <c r="B19" s="15" t="s">
        <v>235</v>
      </c>
      <c r="C19" s="15" t="s">
        <v>234</v>
      </c>
      <c r="D19" s="192" t="str">
        <f>계약현황공개!E16</f>
        <v>성남시 중원구 도촌로12, 607호,207호(도촌동, 도촌 대덕프라자 605호,606호)</v>
      </c>
      <c r="E19" s="193"/>
      <c r="F19" s="194"/>
    </row>
    <row r="20" spans="1:6" s="8" customFormat="1" ht="30" customHeight="1" x14ac:dyDescent="0.15">
      <c r="A20" s="95" t="s">
        <v>29</v>
      </c>
      <c r="B20" s="195" t="s">
        <v>87</v>
      </c>
      <c r="C20" s="196"/>
      <c r="D20" s="196"/>
      <c r="E20" s="196"/>
      <c r="F20" s="197"/>
    </row>
    <row r="21" spans="1:6" s="8" customFormat="1" ht="30" customHeight="1" x14ac:dyDescent="0.15">
      <c r="A21" s="95" t="s">
        <v>28</v>
      </c>
      <c r="B21" s="219" t="s">
        <v>84</v>
      </c>
      <c r="C21" s="220"/>
      <c r="D21" s="220"/>
      <c r="E21" s="220"/>
      <c r="F21" s="221"/>
    </row>
    <row r="22" spans="1:6" s="8" customFormat="1" ht="25.5" customHeight="1" thickBot="1" x14ac:dyDescent="0.2">
      <c r="A22" s="97" t="s">
        <v>23</v>
      </c>
      <c r="B22" s="222"/>
      <c r="C22" s="223"/>
      <c r="D22" s="223"/>
      <c r="E22" s="223"/>
      <c r="F22" s="224"/>
    </row>
    <row r="23" spans="1:6" s="8" customFormat="1" ht="33.75" customHeight="1" x14ac:dyDescent="0.15">
      <c r="A23" s="93" t="s">
        <v>16</v>
      </c>
      <c r="B23" s="215" t="str">
        <f>계약현황공개!C17</f>
        <v>흡수식냉온수기 세관공사</v>
      </c>
      <c r="C23" s="216"/>
      <c r="D23" s="216"/>
      <c r="E23" s="216"/>
      <c r="F23" s="217"/>
    </row>
    <row r="24" spans="1:6" s="8" customFormat="1" ht="25.5" customHeight="1" x14ac:dyDescent="0.15">
      <c r="A24" s="202" t="s">
        <v>24</v>
      </c>
      <c r="B24" s="205" t="s">
        <v>17</v>
      </c>
      <c r="C24" s="205" t="s">
        <v>66</v>
      </c>
      <c r="D24" s="21" t="s">
        <v>25</v>
      </c>
      <c r="E24" s="21" t="s">
        <v>18</v>
      </c>
      <c r="F24" s="94" t="s">
        <v>88</v>
      </c>
    </row>
    <row r="25" spans="1:6" s="8" customFormat="1" ht="25.5" customHeight="1" x14ac:dyDescent="0.15">
      <c r="A25" s="203"/>
      <c r="B25" s="206"/>
      <c r="C25" s="206"/>
      <c r="D25" s="21" t="s">
        <v>26</v>
      </c>
      <c r="E25" s="21" t="s">
        <v>19</v>
      </c>
      <c r="F25" s="94" t="s">
        <v>27</v>
      </c>
    </row>
    <row r="26" spans="1:6" s="8" customFormat="1" ht="25.5" customHeight="1" x14ac:dyDescent="0.15">
      <c r="A26" s="203"/>
      <c r="B26" s="207" t="str">
        <f>계약현황공개!C20</f>
        <v>2023.04.18.</v>
      </c>
      <c r="C26" s="218" t="str">
        <f>계약현황공개!E20</f>
        <v>2023.04.18.~2023.05.04.</v>
      </c>
      <c r="D26" s="211">
        <f>계약현황공개!C18</f>
        <v>6819000</v>
      </c>
      <c r="E26" s="211">
        <f>계약현황공개!E19</f>
        <v>6442000</v>
      </c>
      <c r="F26" s="213">
        <f>E26/D26</f>
        <v>0.94471330107053819</v>
      </c>
    </row>
    <row r="27" spans="1:6" s="8" customFormat="1" ht="25.5" customHeight="1" x14ac:dyDescent="0.15">
      <c r="A27" s="204"/>
      <c r="B27" s="208"/>
      <c r="C27" s="210"/>
      <c r="D27" s="212"/>
      <c r="E27" s="212"/>
      <c r="F27" s="214"/>
    </row>
    <row r="28" spans="1:6" s="8" customFormat="1" ht="25.5" customHeight="1" x14ac:dyDescent="0.15">
      <c r="A28" s="187" t="s">
        <v>20</v>
      </c>
      <c r="B28" s="75" t="s">
        <v>21</v>
      </c>
      <c r="C28" s="75" t="s">
        <v>30</v>
      </c>
      <c r="D28" s="189" t="s">
        <v>22</v>
      </c>
      <c r="E28" s="190"/>
      <c r="F28" s="191"/>
    </row>
    <row r="29" spans="1:6" s="8" customFormat="1" ht="30" customHeight="1" x14ac:dyDescent="0.15">
      <c r="A29" s="188"/>
      <c r="B29" s="15" t="s">
        <v>236</v>
      </c>
      <c r="C29" s="15" t="s">
        <v>237</v>
      </c>
      <c r="D29" s="192" t="str">
        <f>계약현황공개!E23</f>
        <v>성남시 중원구 마지로155번길 42, 1층 103호(하대원동, 해청빌라)</v>
      </c>
      <c r="E29" s="193"/>
      <c r="F29" s="194"/>
    </row>
    <row r="30" spans="1:6" s="8" customFormat="1" ht="30" customHeight="1" x14ac:dyDescent="0.15">
      <c r="A30" s="95" t="s">
        <v>29</v>
      </c>
      <c r="B30" s="195" t="s">
        <v>87</v>
      </c>
      <c r="C30" s="196"/>
      <c r="D30" s="196"/>
      <c r="E30" s="196"/>
      <c r="F30" s="197"/>
    </row>
    <row r="31" spans="1:6" s="8" customFormat="1" ht="30" customHeight="1" x14ac:dyDescent="0.15">
      <c r="A31" s="95" t="s">
        <v>28</v>
      </c>
      <c r="B31" s="219" t="s">
        <v>84</v>
      </c>
      <c r="C31" s="220"/>
      <c r="D31" s="220"/>
      <c r="E31" s="220"/>
      <c r="F31" s="221"/>
    </row>
    <row r="32" spans="1:6" s="8" customFormat="1" ht="25.5" customHeight="1" thickBot="1" x14ac:dyDescent="0.2">
      <c r="A32" s="96" t="s">
        <v>23</v>
      </c>
      <c r="B32" s="184"/>
      <c r="C32" s="185"/>
      <c r="D32" s="185"/>
      <c r="E32" s="185"/>
      <c r="F32" s="186"/>
    </row>
    <row r="33" spans="1:6" s="8" customFormat="1" ht="33.75" customHeight="1" x14ac:dyDescent="0.15">
      <c r="A33" s="98" t="s">
        <v>16</v>
      </c>
      <c r="B33" s="201" t="str">
        <f>계약현황공개!C24</f>
        <v>화장실, 샤워실 등 시설물 보수공사</v>
      </c>
      <c r="C33" s="196"/>
      <c r="D33" s="196"/>
      <c r="E33" s="196"/>
      <c r="F33" s="197"/>
    </row>
    <row r="34" spans="1:6" s="8" customFormat="1" ht="25.5" customHeight="1" x14ac:dyDescent="0.15">
      <c r="A34" s="202" t="s">
        <v>24</v>
      </c>
      <c r="B34" s="205" t="s">
        <v>17</v>
      </c>
      <c r="C34" s="205" t="s">
        <v>66</v>
      </c>
      <c r="D34" s="21" t="s">
        <v>25</v>
      </c>
      <c r="E34" s="21" t="s">
        <v>18</v>
      </c>
      <c r="F34" s="94" t="s">
        <v>88</v>
      </c>
    </row>
    <row r="35" spans="1:6" s="8" customFormat="1" ht="25.5" customHeight="1" x14ac:dyDescent="0.15">
      <c r="A35" s="203"/>
      <c r="B35" s="206"/>
      <c r="C35" s="206"/>
      <c r="D35" s="21" t="s">
        <v>26</v>
      </c>
      <c r="E35" s="21" t="s">
        <v>19</v>
      </c>
      <c r="F35" s="94" t="s">
        <v>27</v>
      </c>
    </row>
    <row r="36" spans="1:6" s="8" customFormat="1" ht="25.5" customHeight="1" x14ac:dyDescent="0.15">
      <c r="A36" s="203"/>
      <c r="B36" s="207" t="str">
        <f>계약현황공개!C27</f>
        <v>2023.04.21.</v>
      </c>
      <c r="C36" s="209" t="str">
        <f>계약현황공개!E27</f>
        <v>2023.04.21.~2023.05.16.</v>
      </c>
      <c r="D36" s="211">
        <f>계약현황공개!C25</f>
        <v>10100000</v>
      </c>
      <c r="E36" s="211">
        <f>계약현황공개!E26</f>
        <v>9390000</v>
      </c>
      <c r="F36" s="213">
        <f>E36/D36</f>
        <v>0.92970297029702975</v>
      </c>
    </row>
    <row r="37" spans="1:6" s="8" customFormat="1" ht="25.5" customHeight="1" x14ac:dyDescent="0.15">
      <c r="A37" s="204"/>
      <c r="B37" s="208"/>
      <c r="C37" s="210"/>
      <c r="D37" s="212"/>
      <c r="E37" s="212"/>
      <c r="F37" s="214"/>
    </row>
    <row r="38" spans="1:6" s="8" customFormat="1" ht="25.5" customHeight="1" x14ac:dyDescent="0.15">
      <c r="A38" s="187" t="s">
        <v>20</v>
      </c>
      <c r="B38" s="75" t="s">
        <v>21</v>
      </c>
      <c r="C38" s="75" t="s">
        <v>30</v>
      </c>
      <c r="D38" s="189" t="s">
        <v>22</v>
      </c>
      <c r="E38" s="190"/>
      <c r="F38" s="191"/>
    </row>
    <row r="39" spans="1:6" s="8" customFormat="1" ht="30" customHeight="1" x14ac:dyDescent="0.15">
      <c r="A39" s="188"/>
      <c r="B39" s="15" t="s">
        <v>239</v>
      </c>
      <c r="C39" s="15" t="s">
        <v>240</v>
      </c>
      <c r="D39" s="192" t="str">
        <f>계약현황공개!E30</f>
        <v>성남시 중원구 광명로342번길 2(금광동, 2층)</v>
      </c>
      <c r="E39" s="193"/>
      <c r="F39" s="194"/>
    </row>
    <row r="40" spans="1:6" s="8" customFormat="1" ht="30" customHeight="1" x14ac:dyDescent="0.15">
      <c r="A40" s="95" t="s">
        <v>29</v>
      </c>
      <c r="B40" s="195" t="s">
        <v>87</v>
      </c>
      <c r="C40" s="196"/>
      <c r="D40" s="196"/>
      <c r="E40" s="196"/>
      <c r="F40" s="197"/>
    </row>
    <row r="41" spans="1:6" s="8" customFormat="1" ht="30" customHeight="1" x14ac:dyDescent="0.15">
      <c r="A41" s="95" t="s">
        <v>28</v>
      </c>
      <c r="B41" s="198" t="s">
        <v>238</v>
      </c>
      <c r="C41" s="199"/>
      <c r="D41" s="199"/>
      <c r="E41" s="199"/>
      <c r="F41" s="200"/>
    </row>
    <row r="42" spans="1:6" s="8" customFormat="1" ht="25.5" customHeight="1" thickBot="1" x14ac:dyDescent="0.2">
      <c r="A42" s="96" t="s">
        <v>23</v>
      </c>
      <c r="B42" s="184"/>
      <c r="C42" s="185"/>
      <c r="D42" s="185"/>
      <c r="E42" s="185"/>
      <c r="F42" s="186"/>
    </row>
    <row r="43" spans="1:6" s="8" customFormat="1" ht="33.75" customHeight="1" x14ac:dyDescent="0.15">
      <c r="A43" s="122" t="s">
        <v>16</v>
      </c>
      <c r="B43" s="201" t="str">
        <f>계약현황공개!C31</f>
        <v>2023년 상반기 위험성평가 용역</v>
      </c>
      <c r="C43" s="196"/>
      <c r="D43" s="196"/>
      <c r="E43" s="196"/>
      <c r="F43" s="197"/>
    </row>
    <row r="44" spans="1:6" s="8" customFormat="1" ht="25.5" customHeight="1" x14ac:dyDescent="0.15">
      <c r="A44" s="202" t="s">
        <v>24</v>
      </c>
      <c r="B44" s="205" t="s">
        <v>17</v>
      </c>
      <c r="C44" s="205" t="s">
        <v>66</v>
      </c>
      <c r="D44" s="21" t="s">
        <v>25</v>
      </c>
      <c r="E44" s="21" t="s">
        <v>18</v>
      </c>
      <c r="F44" s="94" t="s">
        <v>88</v>
      </c>
    </row>
    <row r="45" spans="1:6" s="8" customFormat="1" ht="25.5" customHeight="1" x14ac:dyDescent="0.15">
      <c r="A45" s="203"/>
      <c r="B45" s="206"/>
      <c r="C45" s="206"/>
      <c r="D45" s="21" t="s">
        <v>26</v>
      </c>
      <c r="E45" s="21" t="s">
        <v>19</v>
      </c>
      <c r="F45" s="94" t="s">
        <v>27</v>
      </c>
    </row>
    <row r="46" spans="1:6" s="8" customFormat="1" ht="25.5" customHeight="1" x14ac:dyDescent="0.15">
      <c r="A46" s="203"/>
      <c r="B46" s="207" t="str">
        <f>계약현황공개!C34</f>
        <v>2023.04.27.</v>
      </c>
      <c r="C46" s="209" t="str">
        <f>계약현황공개!E34</f>
        <v>2023.05.01.~2023.05.29.</v>
      </c>
      <c r="D46" s="211">
        <f>계약현황공개!C32</f>
        <v>3500000</v>
      </c>
      <c r="E46" s="211">
        <f>계약현황공개!E33</f>
        <v>3300000</v>
      </c>
      <c r="F46" s="213">
        <f>E46/D46</f>
        <v>0.94285714285714284</v>
      </c>
    </row>
    <row r="47" spans="1:6" s="8" customFormat="1" ht="25.5" customHeight="1" x14ac:dyDescent="0.15">
      <c r="A47" s="204"/>
      <c r="B47" s="208"/>
      <c r="C47" s="210"/>
      <c r="D47" s="212"/>
      <c r="E47" s="212"/>
      <c r="F47" s="214"/>
    </row>
    <row r="48" spans="1:6" s="8" customFormat="1" ht="25.5" customHeight="1" x14ac:dyDescent="0.15">
      <c r="A48" s="187" t="s">
        <v>20</v>
      </c>
      <c r="B48" s="123" t="s">
        <v>21</v>
      </c>
      <c r="C48" s="123" t="s">
        <v>30</v>
      </c>
      <c r="D48" s="189" t="s">
        <v>22</v>
      </c>
      <c r="E48" s="190"/>
      <c r="F48" s="191"/>
    </row>
    <row r="49" spans="1:6" s="8" customFormat="1" ht="30" customHeight="1" x14ac:dyDescent="0.15">
      <c r="A49" s="188"/>
      <c r="B49" s="15" t="s">
        <v>241</v>
      </c>
      <c r="C49" s="15" t="s">
        <v>243</v>
      </c>
      <c r="D49" s="192" t="str">
        <f>계약현황공개!E37</f>
        <v>성남시 중원구 둔촌대로 484, 909호(상대원동, 시콕스타워)</v>
      </c>
      <c r="E49" s="193"/>
      <c r="F49" s="194"/>
    </row>
    <row r="50" spans="1:6" s="8" customFormat="1" ht="30" customHeight="1" x14ac:dyDescent="0.15">
      <c r="A50" s="95" t="s">
        <v>29</v>
      </c>
      <c r="B50" s="195" t="s">
        <v>87</v>
      </c>
      <c r="C50" s="196"/>
      <c r="D50" s="196"/>
      <c r="E50" s="196"/>
      <c r="F50" s="197"/>
    </row>
    <row r="51" spans="1:6" s="8" customFormat="1" ht="30" customHeight="1" x14ac:dyDescent="0.15">
      <c r="A51" s="95" t="s">
        <v>28</v>
      </c>
      <c r="B51" s="198" t="s">
        <v>238</v>
      </c>
      <c r="C51" s="199"/>
      <c r="D51" s="199"/>
      <c r="E51" s="199"/>
      <c r="F51" s="200"/>
    </row>
    <row r="52" spans="1:6" s="8" customFormat="1" ht="25.5" customHeight="1" thickBot="1" x14ac:dyDescent="0.2">
      <c r="A52" s="96" t="s">
        <v>23</v>
      </c>
      <c r="B52" s="184"/>
      <c r="C52" s="185"/>
      <c r="D52" s="185"/>
      <c r="E52" s="185"/>
      <c r="F52" s="186"/>
    </row>
  </sheetData>
  <mergeCells count="76"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2023-05-09T05:41:07Z</dcterms:modified>
</cp:coreProperties>
</file>