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AppData\Local\Temp\handy0\JHOMS251191606136100\"/>
    </mc:Choice>
  </mc:AlternateContent>
  <xr:revisionPtr revIDLastSave="0" documentId="13_ncr:1_{FF7E2B53-EAA2-4FA0-9B97-3DB1F3DA241D}" xr6:coauthVersionLast="36" xr6:coauthVersionMax="36" xr10:uidLastSave="{00000000-0000-0000-0000-000000000000}"/>
  <bookViews>
    <workbookView xWindow="0" yWindow="0" windowWidth="28800" windowHeight="12180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계약현황공개!$A$10:$E$10</definedName>
    <definedName name="_xlnm._FilterDatabase" localSheetId="6" hidden="1">대금지급현황!$A$3:$K$3</definedName>
    <definedName name="_xlnm._FilterDatabase" localSheetId="1" hidden="1">용역발주계획!$A$3:$L$6</definedName>
    <definedName name="_xlnm._FilterDatabase" localSheetId="5" hidden="1">준공검사현황!$A$3:$M$3</definedName>
  </definedNames>
  <calcPr calcId="191029"/>
</workbook>
</file>

<file path=xl/calcChain.xml><?xml version="1.0" encoding="utf-8"?>
<calcChain xmlns="http://schemas.openxmlformats.org/spreadsheetml/2006/main">
  <c r="D98" i="9" l="1"/>
  <c r="B98" i="9"/>
  <c r="F96" i="9"/>
  <c r="E96" i="9"/>
  <c r="D96" i="9"/>
  <c r="C96" i="9"/>
  <c r="B96" i="9"/>
  <c r="B93" i="9"/>
  <c r="D88" i="9"/>
  <c r="B88" i="9"/>
  <c r="F86" i="9"/>
  <c r="E86" i="9"/>
  <c r="D86" i="9"/>
  <c r="C86" i="9"/>
  <c r="B86" i="9"/>
  <c r="B83" i="9"/>
  <c r="D78" i="9"/>
  <c r="B78" i="9"/>
  <c r="F76" i="9"/>
  <c r="E76" i="9"/>
  <c r="D76" i="9"/>
  <c r="C76" i="9"/>
  <c r="B76" i="9"/>
  <c r="B73" i="9"/>
  <c r="D68" i="9"/>
  <c r="B68" i="9"/>
  <c r="F66" i="9"/>
  <c r="E66" i="9"/>
  <c r="D66" i="9"/>
  <c r="C66" i="9"/>
  <c r="B66" i="9"/>
  <c r="B63" i="9"/>
  <c r="E77" i="8"/>
  <c r="C77" i="8"/>
  <c r="E69" i="8"/>
  <c r="C69" i="8"/>
  <c r="E61" i="8"/>
  <c r="C61" i="8"/>
  <c r="E53" i="8"/>
  <c r="C53" i="8"/>
  <c r="H16" i="6" l="1"/>
  <c r="D58" i="9" l="1"/>
  <c r="B58" i="9"/>
  <c r="F56" i="9"/>
  <c r="E56" i="9"/>
  <c r="D56" i="9"/>
  <c r="C56" i="9"/>
  <c r="B56" i="9"/>
  <c r="B53" i="9"/>
  <c r="D48" i="9"/>
  <c r="B48" i="9"/>
  <c r="F46" i="9"/>
  <c r="E46" i="9"/>
  <c r="D46" i="9"/>
  <c r="C46" i="9"/>
  <c r="B46" i="9"/>
  <c r="B43" i="9"/>
  <c r="D38" i="9"/>
  <c r="B38" i="9"/>
  <c r="E36" i="9"/>
  <c r="D36" i="9"/>
  <c r="C36" i="9"/>
  <c r="B36" i="9"/>
  <c r="B33" i="9"/>
  <c r="D28" i="9"/>
  <c r="B28" i="9"/>
  <c r="E26" i="9"/>
  <c r="D26" i="9"/>
  <c r="C26" i="9"/>
  <c r="B26" i="9"/>
  <c r="B23" i="9"/>
  <c r="D18" i="9"/>
  <c r="B18" i="9"/>
  <c r="D16" i="9"/>
  <c r="C16" i="9"/>
  <c r="B16" i="9"/>
  <c r="B13" i="9"/>
  <c r="D8" i="9"/>
  <c r="B8" i="9"/>
  <c r="D6" i="9"/>
  <c r="C6" i="9"/>
  <c r="B6" i="9"/>
  <c r="B3" i="9"/>
  <c r="E45" i="8"/>
  <c r="C45" i="8"/>
  <c r="E37" i="8"/>
  <c r="C37" i="8"/>
  <c r="E29" i="8"/>
  <c r="C29" i="8"/>
  <c r="F36" i="9" s="1"/>
  <c r="E21" i="8"/>
  <c r="C21" i="8"/>
  <c r="F26" i="9" s="1"/>
  <c r="E13" i="8"/>
  <c r="E16" i="9" s="1"/>
  <c r="C13" i="8"/>
  <c r="F16" i="9" s="1"/>
  <c r="E5" i="8"/>
  <c r="E6" i="9" s="1"/>
  <c r="F6" i="9" s="1"/>
  <c r="C5" i="8"/>
  <c r="H5" i="6" l="1"/>
  <c r="H6" i="6"/>
  <c r="H7" i="6"/>
  <c r="H8" i="6"/>
  <c r="H9" i="6"/>
  <c r="H10" i="6"/>
  <c r="H11" i="6"/>
  <c r="H22" i="6" l="1"/>
  <c r="H23" i="6"/>
  <c r="H24" i="6"/>
  <c r="H17" i="6" l="1"/>
  <c r="H18" i="6"/>
  <c r="H19" i="6"/>
  <c r="H20" i="6"/>
  <c r="H21" i="6"/>
  <c r="H14" i="6" l="1"/>
  <c r="H13" i="6"/>
  <c r="H4" i="6" l="1"/>
  <c r="H12" i="6"/>
  <c r="H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<sst xmlns="http://schemas.openxmlformats.org/spreadsheetml/2006/main" count="1060" uniqueCount="261">
  <si>
    <t>계약방법</t>
    <phoneticPr fontId="5" type="noConversion"/>
  </si>
  <si>
    <t>비고</t>
    <phoneticPr fontId="5" type="noConversion"/>
  </si>
  <si>
    <t>입찰현황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</si>
  <si>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</si>
  <si>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</si>
  <si>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</si>
  <si>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</si>
  <si>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</si>
  <si>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</si>
  <si>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</si>
  <si>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</si>
  <si>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</si>
  <si>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</si>
  <si>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</si>
  <si>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</si>
  <si>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</si>
  <si>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</si>
  <si>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</si>
  <si>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</si>
  <si>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</si>
  <si>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</si>
  <si>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</si>
  <si>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</si>
  <si>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</si>
  <si>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</si>
  <si>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</si>
  <si>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</si>
  <si>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</si>
  <si>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</si>
  <si>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</si>
  <si>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</si>
  <si>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</si>
  <si>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</si>
  <si>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</si>
  <si>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</si>
  <si>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</si>
  <si>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</si>
  <si>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</si>
  <si>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</si>
  <si>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</si>
  <si>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</si>
  <si>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</si>
  <si>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</si>
  <si>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</si>
  <si>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</si>
  <si>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</si>
  <si>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</si>
  <si>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</si>
  <si>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</si>
  <si>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</si>
  <si>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</si>
  <si>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</si>
  <si>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</si>
  <si>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</si>
  <si>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</si>
  <si>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</si>
  <si>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</si>
  <si>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</si>
  <si>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</si>
  <si>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</si>
  <si>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</si>
  <si>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</si>
  <si>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</si>
  <si>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</si>
  <si>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</si>
  <si>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</si>
  <si>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</si>
  <si>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</si>
  <si>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</si>
  <si>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</si>
  <si>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</si>
  <si>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</si>
  <si>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</si>
  <si>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</si>
  <si>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</si>
  <si>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</si>
  <si>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계약기간</t>
  </si>
  <si>
    <t>준공(기성)검사현황</t>
    <phoneticPr fontId="5" type="noConversion"/>
  </si>
  <si>
    <t>계약금액 등</t>
    <phoneticPr fontId="5" type="noConversion"/>
  </si>
  <si>
    <t>계약기간</t>
    <phoneticPr fontId="5" type="noConversion"/>
  </si>
  <si>
    <t>(단위 : 원)</t>
    <phoneticPr fontId="5" type="noConversion"/>
  </si>
  <si>
    <t>(단위 : 원)</t>
    <phoneticPr fontId="5" type="noConversion"/>
  </si>
  <si>
    <t>(단위 : 원)</t>
    <phoneticPr fontId="5" type="noConversion"/>
  </si>
  <si>
    <t>계</t>
    <phoneticPr fontId="5" type="noConversion"/>
  </si>
  <si>
    <t>기타</t>
    <phoneticPr fontId="5" type="noConversion"/>
  </si>
  <si>
    <t>관급자재대</t>
    <phoneticPr fontId="5" type="noConversion"/>
  </si>
  <si>
    <t>도급액</t>
    <phoneticPr fontId="5" type="noConversion"/>
  </si>
  <si>
    <t>계약율(%)</t>
  </si>
  <si>
    <t>낙찰자</t>
    <phoneticPr fontId="5" type="noConversion"/>
  </si>
  <si>
    <t>예산액</t>
    <phoneticPr fontId="5" type="noConversion"/>
  </si>
  <si>
    <t>구매예정금액</t>
    <phoneticPr fontId="5" type="noConversion"/>
  </si>
  <si>
    <t>계약방법</t>
    <phoneticPr fontId="5" type="noConversion"/>
  </si>
  <si>
    <t>-해당사항없음-</t>
    <phoneticPr fontId="5" type="noConversion"/>
  </si>
  <si>
    <t>계약현황공개</t>
    <phoneticPr fontId="5" type="noConversion"/>
  </si>
  <si>
    <t>수의계약현황</t>
    <phoneticPr fontId="5" type="noConversion"/>
  </si>
  <si>
    <t>(단위 : 원)</t>
    <phoneticPr fontId="5" type="noConversion"/>
  </si>
  <si>
    <t>대표자</t>
    <phoneticPr fontId="5" type="noConversion"/>
  </si>
  <si>
    <t>수의계약사유</t>
    <phoneticPr fontId="5" type="noConversion"/>
  </si>
  <si>
    <t>계약현황</t>
    <phoneticPr fontId="5" type="noConversion"/>
  </si>
  <si>
    <t>최초계약금액</t>
    <phoneticPr fontId="5" type="noConversion"/>
  </si>
  <si>
    <t>준공</t>
    <phoneticPr fontId="5" type="noConversion"/>
  </si>
  <si>
    <t>비고</t>
    <phoneticPr fontId="5" type="noConversion"/>
  </si>
  <si>
    <t>지방계약법 시행령 제25조제1항제5호</t>
  </si>
  <si>
    <t>본부</t>
    <phoneticPr fontId="5" type="noConversion"/>
  </si>
  <si>
    <t>주 소</t>
    <phoneticPr fontId="26" type="noConversion"/>
  </si>
  <si>
    <t>신도종합서비스</t>
    <phoneticPr fontId="26" type="noConversion"/>
  </si>
  <si>
    <t>㈜서울고속관광</t>
    <phoneticPr fontId="26" type="noConversion"/>
  </si>
  <si>
    <t>㈜산업전기관리공사</t>
    <phoneticPr fontId="26" type="noConversion"/>
  </si>
  <si>
    <t>㈜경기엘리베이터</t>
    <phoneticPr fontId="26" type="noConversion"/>
  </si>
  <si>
    <t>㈜에스원</t>
    <phoneticPr fontId="26" type="noConversion"/>
  </si>
  <si>
    <t>㈜케이티</t>
    <phoneticPr fontId="26" type="noConversion"/>
  </si>
  <si>
    <t>청호나이스㈜</t>
    <phoneticPr fontId="26" type="noConversion"/>
  </si>
  <si>
    <t>[연간] 2025년 청소년방과후아카데미 위탁급식 용역</t>
    <phoneticPr fontId="26" type="noConversion"/>
  </si>
  <si>
    <t>[연간] 2025년 청소년방과후아카데미 복합기 임차</t>
    <phoneticPr fontId="26" type="noConversion"/>
  </si>
  <si>
    <t>[연간] 2025년 분당정자청소년수련관 복합기 임차</t>
    <phoneticPr fontId="26" type="noConversion"/>
  </si>
  <si>
    <t>[연간] 2024년 청소년방과후아카데미 셔틀버스 차량 임차</t>
    <phoneticPr fontId="26" type="noConversion"/>
  </si>
  <si>
    <t>[연간] 2024년 소방시설 안전점검</t>
    <phoneticPr fontId="26" type="noConversion"/>
  </si>
  <si>
    <t>[연간] 2024년 전기안전관리 위탁대행점검</t>
    <phoneticPr fontId="26" type="noConversion"/>
  </si>
  <si>
    <t>[연간] 2025년 승강기 점검 위탁 운영</t>
    <phoneticPr fontId="26" type="noConversion"/>
  </si>
  <si>
    <t>[연간] 2025년 무인경비 및 지문인식 시스템 운영</t>
    <phoneticPr fontId="26" type="noConversion"/>
  </si>
  <si>
    <t>[연간] 2025년 인터넷망 신청</t>
    <phoneticPr fontId="26" type="noConversion"/>
  </si>
  <si>
    <t>[연간] 2025년 인터넷전화 신청</t>
    <phoneticPr fontId="26" type="noConversion"/>
  </si>
  <si>
    <t>[연간] 2025년 위생설비 운영</t>
    <phoneticPr fontId="26" type="noConversion"/>
  </si>
  <si>
    <t>[연간] 2025년 분당정자청소년수련관 시설관리용역</t>
    <phoneticPr fontId="26" type="noConversion"/>
  </si>
  <si>
    <t>㈜행복도시락 성남점</t>
    <phoneticPr fontId="26" type="noConversion"/>
  </si>
  <si>
    <t>㈜보명소방전기</t>
    <phoneticPr fontId="26" type="noConversion"/>
  </si>
  <si>
    <t>㈜글로벌씨앤케이</t>
    <phoneticPr fontId="26" type="noConversion"/>
  </si>
  <si>
    <t>2024.12.27.</t>
    <phoneticPr fontId="26" type="noConversion"/>
  </si>
  <si>
    <t>2024.12.11.</t>
    <phoneticPr fontId="26" type="noConversion"/>
  </si>
  <si>
    <t>2024.12.12.</t>
    <phoneticPr fontId="26" type="noConversion"/>
  </si>
  <si>
    <t>2024.12.16.</t>
    <phoneticPr fontId="26" type="noConversion"/>
  </si>
  <si>
    <t>2024.12.19.</t>
    <phoneticPr fontId="26" type="noConversion"/>
  </si>
  <si>
    <t>2024.12.31.</t>
    <phoneticPr fontId="26" type="noConversion"/>
  </si>
  <si>
    <t>2025.01.01.</t>
    <phoneticPr fontId="5" type="noConversion"/>
  </si>
  <si>
    <t>2025.12.31.</t>
    <phoneticPr fontId="5" type="noConversion"/>
  </si>
  <si>
    <t>활동사업팀</t>
    <phoneticPr fontId="5" type="noConversion"/>
  </si>
  <si>
    <t>수의총액</t>
    <phoneticPr fontId="5" type="noConversion"/>
  </si>
  <si>
    <t>교육사업팀</t>
    <phoneticPr fontId="5" type="noConversion"/>
  </si>
  <si>
    <t>- 이 하 여 백 -</t>
    <phoneticPr fontId="5" type="noConversion"/>
  </si>
  <si>
    <t>교육사업팀</t>
    <phoneticPr fontId="5" type="noConversion"/>
  </si>
  <si>
    <t>성남시청소년청년재단 정자유스센터</t>
    <phoneticPr fontId="5" type="noConversion"/>
  </si>
  <si>
    <t>2025.02.28.</t>
    <phoneticPr fontId="5" type="noConversion"/>
  </si>
  <si>
    <t>정자유스센터</t>
    <phoneticPr fontId="5" type="noConversion"/>
  </si>
  <si>
    <t>2025.03.04.</t>
    <phoneticPr fontId="5" type="noConversion"/>
  </si>
  <si>
    <t>수의</t>
    <phoneticPr fontId="26" type="noConversion"/>
  </si>
  <si>
    <t>일반</t>
    <phoneticPr fontId="26" type="noConversion"/>
  </si>
  <si>
    <t>지방자치단체를 당사자로 하는 계약에 관한 법률 시행령 제25조1항에 의한 수의계약</t>
    <phoneticPr fontId="26" type="noConversion"/>
  </si>
  <si>
    <t>정자유스센터</t>
    <phoneticPr fontId="26" type="noConversion"/>
  </si>
  <si>
    <t>사인물교체</t>
    <phoneticPr fontId="5" type="noConversion"/>
  </si>
  <si>
    <t>이선호</t>
    <phoneticPr fontId="5" type="noConversion"/>
  </si>
  <si>
    <t>031-729-9511</t>
    <phoneticPr fontId="5" type="noConversion"/>
  </si>
  <si>
    <t>운영지원팀</t>
    <phoneticPr fontId="5" type="noConversion"/>
  </si>
  <si>
    <t>4월 [UP SPACE] 주말체험활동 차량 임차</t>
    <phoneticPr fontId="5" type="noConversion"/>
  </si>
  <si>
    <t>이준혁</t>
    <phoneticPr fontId="5" type="noConversion"/>
  </si>
  <si>
    <t>031-729-9541</t>
    <phoneticPr fontId="5" type="noConversion"/>
  </si>
  <si>
    <t>2025년 내 꿈 디자인 진로강연 계약</t>
    <phoneticPr fontId="5" type="noConversion"/>
  </si>
  <si>
    <t>새봄 숲 힐링체험 프로그램 운영 계약</t>
    <phoneticPr fontId="5" type="noConversion"/>
  </si>
  <si>
    <t>새봄 숲 힐링체험 프로그램 버스 임차</t>
    <phoneticPr fontId="5" type="noConversion"/>
  </si>
  <si>
    <t>[2025. 성남유스필름어워즈] 홈페이지 제작</t>
    <phoneticPr fontId="5" type="noConversion"/>
  </si>
  <si>
    <t>2025년 제33회 경기도청소년예술제 홍보포스터 제작</t>
    <phoneticPr fontId="5" type="noConversion"/>
  </si>
  <si>
    <t>2025년 내 꿈 디자인 진로공연 계약</t>
    <phoneticPr fontId="5" type="noConversion"/>
  </si>
  <si>
    <t>2025년 냉동기 세관 및 정비</t>
    <phoneticPr fontId="5" type="noConversion"/>
  </si>
  <si>
    <t>다목적활동실 환경개선공사</t>
    <phoneticPr fontId="5" type="noConversion"/>
  </si>
  <si>
    <t>장진미</t>
    <phoneticPr fontId="5" type="noConversion"/>
  </si>
  <si>
    <t>031-729-9551</t>
    <phoneticPr fontId="5" type="noConversion"/>
  </si>
  <si>
    <t>윤호현</t>
    <phoneticPr fontId="5" type="noConversion"/>
  </si>
  <si>
    <t>031-729-9534</t>
    <phoneticPr fontId="5" type="noConversion"/>
  </si>
  <si>
    <t>활동사업팀</t>
    <phoneticPr fontId="5" type="noConversion"/>
  </si>
  <si>
    <t>장은지</t>
    <phoneticPr fontId="5" type="noConversion"/>
  </si>
  <si>
    <t>031-729-9533</t>
    <phoneticPr fontId="5" type="noConversion"/>
  </si>
  <si>
    <t>박영석</t>
    <phoneticPr fontId="5" type="noConversion"/>
  </si>
  <si>
    <t>031-729-9531</t>
    <phoneticPr fontId="5" type="noConversion"/>
  </si>
  <si>
    <t>신창훈</t>
    <phoneticPr fontId="5" type="noConversion"/>
  </si>
  <si>
    <t>031-729-9514</t>
    <phoneticPr fontId="5" type="noConversion"/>
  </si>
  <si>
    <t>- 이 하 여 백 -</t>
    <phoneticPr fontId="5" type="noConversion"/>
  </si>
  <si>
    <t>[2025. 성남유스필름어워즈] 홍보물 제작</t>
    <phoneticPr fontId="5" type="noConversion"/>
  </si>
  <si>
    <t>- 해당사항없음 -</t>
    <phoneticPr fontId="5" type="noConversion"/>
  </si>
  <si>
    <t>수의총액</t>
    <phoneticPr fontId="5" type="noConversion"/>
  </si>
  <si>
    <t>건축</t>
  </si>
  <si>
    <t>정자유스센터</t>
    <phoneticPr fontId="5" type="noConversion"/>
  </si>
  <si>
    <t>운영지원팀</t>
    <phoneticPr fontId="5" type="noConversion"/>
  </si>
  <si>
    <t>2025.03.31.</t>
    <phoneticPr fontId="5" type="noConversion"/>
  </si>
  <si>
    <t>2025.04.01.</t>
    <phoneticPr fontId="5" type="noConversion"/>
  </si>
  <si>
    <t>[연간] 2025년 사업위탁용역</t>
    <phoneticPr fontId="26" type="noConversion"/>
  </si>
  <si>
    <t>[조달구매]업무용 컴퓨터(모니터포함) 구입</t>
    <phoneticPr fontId="5" type="noConversion"/>
  </si>
  <si>
    <t>[조달구매]강의용 접이식의자 구입</t>
    <phoneticPr fontId="5" type="noConversion"/>
  </si>
  <si>
    <t>[조달구매]청소년미디어센터 그래픽소프트웨어 라이선스 구입</t>
    <phoneticPr fontId="5" type="noConversion"/>
  </si>
  <si>
    <t>[조달구매]메이커 체험용 작업용 의자 구입</t>
    <phoneticPr fontId="5" type="noConversion"/>
  </si>
  <si>
    <t>[조달구매] 다목적강의실 나눔터 접이식의자 구입</t>
    <phoneticPr fontId="5" type="noConversion"/>
  </si>
  <si>
    <t>[조달구매] 다목적강의실 나눔터 책상 구입</t>
    <phoneticPr fontId="5" type="noConversion"/>
  </si>
  <si>
    <t>[조달구매] 복사용지구입</t>
    <phoneticPr fontId="5" type="noConversion"/>
  </si>
  <si>
    <t>2024.12.31.</t>
    <phoneticPr fontId="5" type="noConversion"/>
  </si>
  <si>
    <t>주식회사 글로벌씨앤케이</t>
    <phoneticPr fontId="5" type="noConversion"/>
  </si>
  <si>
    <t>서아랑아뜰리에</t>
    <phoneticPr fontId="5" type="noConversion"/>
  </si>
  <si>
    <t>더사가</t>
    <phoneticPr fontId="5" type="noConversion"/>
  </si>
  <si>
    <t>주식회사 메이트</t>
    <phoneticPr fontId="5" type="noConversion"/>
  </si>
  <si>
    <t>주식회사 에쓰피케이</t>
    <phoneticPr fontId="5" type="noConversion"/>
  </si>
  <si>
    <t>주식회사 성주컴텍, 엘지전자</t>
    <phoneticPr fontId="5" type="noConversion"/>
  </si>
  <si>
    <t>㈜나라엔퍼스</t>
    <phoneticPr fontId="5" type="noConversion"/>
  </si>
  <si>
    <t>(사)한국장애인정보화협회</t>
    <phoneticPr fontId="5" type="noConversion"/>
  </si>
  <si>
    <t>- 이 하 여 백 -</t>
    <phoneticPr fontId="5" type="noConversion"/>
  </si>
  <si>
    <t>3월분</t>
    <phoneticPr fontId="5" type="noConversion"/>
  </si>
  <si>
    <t>2025년 2월분</t>
    <phoneticPr fontId="5" type="noConversion"/>
  </si>
  <si>
    <t>(2025. 3. 31. 기준 / 단위 : 원)</t>
    <phoneticPr fontId="5" type="noConversion"/>
  </si>
  <si>
    <t>사인물 교체</t>
    <phoneticPr fontId="26" type="noConversion"/>
  </si>
  <si>
    <t>2025.04.10.</t>
    <phoneticPr fontId="26" type="noConversion"/>
  </si>
  <si>
    <t>2025.04.10.~2025.04.17.</t>
    <phoneticPr fontId="26" type="noConversion"/>
  </si>
  <si>
    <t>지오엠 코리아</t>
    <phoneticPr fontId="26" type="noConversion"/>
  </si>
  <si>
    <t>경기도 성남시 분당구 성남대로2번길 6, 116호</t>
    <phoneticPr fontId="26" type="noConversion"/>
  </si>
  <si>
    <t>2025.04.17.</t>
    <phoneticPr fontId="26" type="noConversion"/>
  </si>
  <si>
    <t>4월 [UP SPACE] 주말체험활동 차량 임차</t>
    <phoneticPr fontId="26" type="noConversion"/>
  </si>
  <si>
    <t>2025.04.16.</t>
    <phoneticPr fontId="26" type="noConversion"/>
  </si>
  <si>
    <t>㈜서울구경</t>
    <phoneticPr fontId="26" type="noConversion"/>
  </si>
  <si>
    <t>2025.04.19.</t>
    <phoneticPr fontId="26" type="noConversion"/>
  </si>
  <si>
    <t>경기도 성남시 분당구 장미로 78, 1035호</t>
    <phoneticPr fontId="26" type="noConversion"/>
  </si>
  <si>
    <t>2025년 내 꿈 디자인 진로강연 계약</t>
    <phoneticPr fontId="26" type="noConversion"/>
  </si>
  <si>
    <t>2025.04.23.</t>
    <phoneticPr fontId="26" type="noConversion"/>
  </si>
  <si>
    <t>2025.04.29.</t>
    <phoneticPr fontId="26" type="noConversion"/>
  </si>
  <si>
    <t>추현진 미래진로연구소</t>
    <phoneticPr fontId="26" type="noConversion"/>
  </si>
  <si>
    <t>경기도 하남시 하남유니온로 30</t>
    <phoneticPr fontId="26" type="noConversion"/>
  </si>
  <si>
    <t>새봄 숲 힐링체험 프로그램 운영 계약</t>
    <phoneticPr fontId="26" type="noConversion"/>
  </si>
  <si>
    <t>2025.04.26.</t>
    <phoneticPr fontId="26" type="noConversion"/>
  </si>
  <si>
    <t>(사)유명산숲학교</t>
    <phoneticPr fontId="26" type="noConversion"/>
  </si>
  <si>
    <t>서울특별시 마포구 큰우물로 76</t>
    <phoneticPr fontId="26" type="noConversion"/>
  </si>
  <si>
    <t>새봄 숲 힐링체험 프로그램 버스 임차</t>
    <phoneticPr fontId="26" type="noConversion"/>
  </si>
  <si>
    <t>㈜선진항공여행사</t>
    <phoneticPr fontId="26" type="noConversion"/>
  </si>
  <si>
    <t>경기도 성남시 분당구 서현로170, 풍림아이원플러스 오피스 D동 1501호</t>
    <phoneticPr fontId="26" type="noConversion"/>
  </si>
  <si>
    <t>[2025. 성남유스필름어워즈] 홈페이지 제작</t>
    <phoneticPr fontId="26" type="noConversion"/>
  </si>
  <si>
    <t>2025.04.24.~2025.05.07.</t>
    <phoneticPr fontId="26" type="noConversion"/>
  </si>
  <si>
    <t>2025.05.07.</t>
    <phoneticPr fontId="26" type="noConversion"/>
  </si>
  <si>
    <t>아이콘텐츠</t>
    <phoneticPr fontId="26" type="noConversion"/>
  </si>
  <si>
    <t>경기도 성남시 중원구 산성대로 106, 3층 A316호</t>
    <phoneticPr fontId="26" type="noConversion"/>
  </si>
  <si>
    <t>2025년 제33회 경기도청소년예술제 홍보포스터 제작</t>
    <phoneticPr fontId="26" type="noConversion"/>
  </si>
  <si>
    <t>2025.04.23.</t>
    <phoneticPr fontId="26" type="noConversion"/>
  </si>
  <si>
    <t>2025.04.24.~2025.04.29.</t>
    <phoneticPr fontId="26" type="noConversion"/>
  </si>
  <si>
    <t>2025.04.29.</t>
    <phoneticPr fontId="26" type="noConversion"/>
  </si>
  <si>
    <t>조아트</t>
    <phoneticPr fontId="26" type="noConversion"/>
  </si>
  <si>
    <t>경기도 성남시 수정구 수정로251번길 7</t>
    <phoneticPr fontId="26" type="noConversion"/>
  </si>
  <si>
    <t>2025년 내 꿈 디자인 진로공연 계약</t>
    <phoneticPr fontId="26" type="noConversion"/>
  </si>
  <si>
    <t>더아트컴퍼니</t>
    <phoneticPr fontId="26" type="noConversion"/>
  </si>
  <si>
    <t>서울특별시 마포구 월드컵로30길 15-4</t>
    <phoneticPr fontId="26" type="noConversion"/>
  </si>
  <si>
    <t>[2025. 성남유스필름어워즈] 홍보물 제작</t>
    <phoneticPr fontId="26" type="noConversion"/>
  </si>
  <si>
    <t>2025.04.25.</t>
    <phoneticPr fontId="26" type="noConversion"/>
  </si>
  <si>
    <t>2025.04.26.~2025.04.30.</t>
    <phoneticPr fontId="26" type="noConversion"/>
  </si>
  <si>
    <t>2025.04.30.</t>
    <phoneticPr fontId="26" type="noConversion"/>
  </si>
  <si>
    <t>온디자인주식회사</t>
    <phoneticPr fontId="26" type="noConversion"/>
  </si>
  <si>
    <t>경기도 성남시 분당구 매화로 51, 로즈프라자 202호</t>
    <phoneticPr fontId="26" type="noConversion"/>
  </si>
  <si>
    <t>2025년 냉동기 세관 및 정비</t>
    <phoneticPr fontId="26" type="noConversion"/>
  </si>
  <si>
    <t>2025.04.29.~2025.04.30.</t>
    <phoneticPr fontId="26" type="noConversion"/>
  </si>
  <si>
    <t>㈜케이에스공조시스템</t>
    <phoneticPr fontId="26" type="noConversion"/>
  </si>
  <si>
    <t>경기도 군포시 당산로 166-8</t>
    <phoneticPr fontId="26" type="noConversion"/>
  </si>
  <si>
    <t>정회일</t>
    <phoneticPr fontId="26" type="noConversion"/>
  </si>
  <si>
    <t>서동혁외 1명</t>
    <phoneticPr fontId="26" type="noConversion"/>
  </si>
  <si>
    <t>김선란</t>
    <phoneticPr fontId="26" type="noConversion"/>
  </si>
  <si>
    <t>추현진</t>
    <phoneticPr fontId="26" type="noConversion"/>
  </si>
  <si>
    <t>박지웅</t>
    <phoneticPr fontId="26" type="noConversion"/>
  </si>
  <si>
    <t>윤준식</t>
    <phoneticPr fontId="26" type="noConversion"/>
  </si>
  <si>
    <t>이민호</t>
    <phoneticPr fontId="26" type="noConversion"/>
  </si>
  <si>
    <t>곽지훈</t>
    <phoneticPr fontId="26" type="noConversion"/>
  </si>
  <si>
    <t>천미애</t>
    <phoneticPr fontId="26" type="noConversion"/>
  </si>
  <si>
    <t>김병기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</si>
</sst>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</borders>
  <cellStyleXfs count="4034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69">
    <xf numFmtId="0" fontId="0" fillId="0" borderId="0" xfId="0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shrinkToFit="1"/>
    </xf>
    <xf numFmtId="38" fontId="8" fillId="4" borderId="2" xfId="2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41" fontId="7" fillId="0" borderId="0" xfId="1" applyFont="1" applyFill="1" applyBorder="1" applyAlignment="1" applyProtection="1">
      <alignment horizontal="centerContinuous" vertical="center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 shrinkToFit="1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left" vertical="center" shrinkToFit="1"/>
    </xf>
    <xf numFmtId="0" fontId="9" fillId="0" borderId="0" xfId="0" applyFont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41" fontId="8" fillId="4" borderId="2" xfId="178" applyFont="1" applyFill="1" applyBorder="1" applyAlignment="1">
      <alignment horizontal="center" vertical="center" shrinkToFit="1"/>
    </xf>
    <xf numFmtId="0" fontId="8" fillId="0" borderId="0" xfId="0" applyFont="1" applyFill="1" applyBorder="1"/>
    <xf numFmtId="0" fontId="9" fillId="0" borderId="0" xfId="0" applyFont="1"/>
    <xf numFmtId="0" fontId="10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41" fontId="10" fillId="0" borderId="1" xfId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1" fontId="9" fillId="0" borderId="0" xfId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10" fontId="9" fillId="0" borderId="0" xfId="5763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 shrinkToFit="1"/>
    </xf>
    <xf numFmtId="0" fontId="11" fillId="0" borderId="0" xfId="0" applyFont="1"/>
    <xf numFmtId="0" fontId="11" fillId="0" borderId="0" xfId="0" applyFont="1" applyAlignment="1">
      <alignment vertical="center"/>
    </xf>
    <xf numFmtId="0" fontId="8" fillId="4" borderId="2" xfId="0" applyNumberFormat="1" applyFont="1" applyFill="1" applyBorder="1" applyAlignment="1" applyProtection="1">
      <alignment horizontal="center" vertical="center" shrinkToFit="1"/>
    </xf>
    <xf numFmtId="41" fontId="8" fillId="0" borderId="2" xfId="1" applyFont="1" applyFill="1" applyBorder="1" applyAlignment="1" applyProtection="1">
      <alignment horizontal="right" vertical="center" shrinkToFit="1"/>
    </xf>
    <xf numFmtId="41" fontId="8" fillId="0" borderId="2" xfId="1" applyFont="1" applyFill="1" applyBorder="1" applyAlignment="1">
      <alignment vertical="center" shrinkToFit="1"/>
    </xf>
    <xf numFmtId="41" fontId="8" fillId="0" borderId="2" xfId="1" applyFont="1" applyBorder="1" applyAlignment="1">
      <alignment vertical="center" shrinkToFit="1"/>
    </xf>
    <xf numFmtId="41" fontId="8" fillId="0" borderId="2" xfId="1" quotePrefix="1" applyFont="1" applyBorder="1" applyAlignment="1">
      <alignment vertical="center" shrinkToFit="1"/>
    </xf>
    <xf numFmtId="0" fontId="9" fillId="0" borderId="2" xfId="1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>
      <alignment vertical="center"/>
    </xf>
    <xf numFmtId="176" fontId="9" fillId="0" borderId="3" xfId="1" applyNumberFormat="1" applyFont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4" borderId="2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 applyProtection="1">
      <alignment horizontal="centerContinuous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2" borderId="4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0" fontId="8" fillId="0" borderId="2" xfId="0" quotePrefix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right" vertical="center" shrinkToFit="1"/>
    </xf>
    <xf numFmtId="41" fontId="8" fillId="4" borderId="2" xfId="1" quotePrefix="1" applyFont="1" applyFill="1" applyBorder="1" applyAlignment="1">
      <alignment horizontal="center" vertical="center" shrinkToFit="1"/>
    </xf>
    <xf numFmtId="41" fontId="8" fillId="4" borderId="2" xfId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 shrinkToFit="1"/>
    </xf>
    <xf numFmtId="0" fontId="8" fillId="4" borderId="2" xfId="0" applyNumberFormat="1" applyFont="1" applyFill="1" applyBorder="1" applyAlignment="1">
      <alignment horizontal="center" vertical="center" shrinkToFit="1"/>
    </xf>
    <xf numFmtId="178" fontId="9" fillId="0" borderId="2" xfId="0" applyNumberFormat="1" applyFont="1" applyFill="1" applyBorder="1" applyAlignment="1" applyProtection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 applyProtection="1">
      <alignment horizontal="right" vertical="center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right" vertical="center" shrinkToFit="1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82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quotePrefix="1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Continuous" vertical="center"/>
    </xf>
    <xf numFmtId="0" fontId="30" fillId="0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vertical="center" shrinkToFit="1"/>
    </xf>
    <xf numFmtId="41" fontId="30" fillId="0" borderId="1" xfId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vertical="center" shrinkToFit="1"/>
    </xf>
    <xf numFmtId="41" fontId="8" fillId="0" borderId="0" xfId="1" applyFont="1" applyFill="1" applyBorder="1" applyAlignment="1" applyProtection="1">
      <alignment horizontal="center" vertical="center"/>
    </xf>
    <xf numFmtId="41" fontId="8" fillId="0" borderId="0" xfId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7" fillId="0" borderId="0" xfId="0" applyFont="1" applyFill="1"/>
    <xf numFmtId="183" fontId="8" fillId="0" borderId="2" xfId="0" applyNumberFormat="1" applyFont="1" applyBorder="1" applyAlignment="1">
      <alignment horizontal="center" vertical="center" shrinkToFi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8" fillId="0" borderId="2" xfId="0" quotePrefix="1" applyNumberFormat="1" applyFont="1" applyBorder="1" applyAlignment="1">
      <alignment horizontal="left" vertical="center" shrinkToFit="1"/>
    </xf>
    <xf numFmtId="0" fontId="28" fillId="0" borderId="0" xfId="0" applyFont="1" applyBorder="1" applyAlignment="1">
      <alignment horizontal="centerContinuous" vertical="center"/>
    </xf>
    <xf numFmtId="0" fontId="28" fillId="0" borderId="0" xfId="0" applyNumberFormat="1" applyFont="1" applyBorder="1" applyAlignment="1">
      <alignment horizontal="centerContinuous" vertical="center"/>
    </xf>
    <xf numFmtId="0" fontId="27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41" fontId="8" fillId="0" borderId="2" xfId="1" applyFont="1" applyFill="1" applyBorder="1" applyAlignment="1" applyProtection="1">
      <alignment horizontal="center" vertical="center" shrinkToFit="1"/>
    </xf>
    <xf numFmtId="180" fontId="8" fillId="0" borderId="0" xfId="5763" applyNumberFormat="1" applyFont="1" applyAlignment="1">
      <alignment vertical="center"/>
    </xf>
    <xf numFmtId="181" fontId="9" fillId="0" borderId="2" xfId="1" quotePrefix="1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vertical="center" shrinkToFit="1"/>
    </xf>
    <xf numFmtId="0" fontId="8" fillId="0" borderId="2" xfId="0" quotePrefix="1" applyNumberFormat="1" applyFont="1" applyBorder="1" applyAlignment="1">
      <alignment horizontal="center" vertical="center" shrinkToFit="1"/>
    </xf>
    <xf numFmtId="41" fontId="8" fillId="4" borderId="2" xfId="1" applyFont="1" applyFill="1" applyBorder="1" applyAlignment="1" applyProtection="1">
      <alignment horizontal="right" vertical="center" shrinkToFit="1"/>
    </xf>
    <xf numFmtId="0" fontId="8" fillId="4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quotePrefix="1" applyFont="1" applyFill="1" applyBorder="1" applyAlignment="1">
      <alignment horizontal="center" vertical="center" shrinkToFit="1"/>
    </xf>
    <xf numFmtId="38" fontId="8" fillId="0" borderId="2" xfId="34634" applyNumberFormat="1" applyFont="1" applyFill="1" applyBorder="1" applyAlignment="1">
      <alignment horizontal="right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shrinkToFit="1"/>
    </xf>
    <xf numFmtId="184" fontId="8" fillId="0" borderId="2" xfId="0" applyNumberFormat="1" applyFont="1" applyFill="1" applyBorder="1" applyAlignment="1">
      <alignment horizontal="center" vertical="center"/>
    </xf>
    <xf numFmtId="184" fontId="9" fillId="0" borderId="2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 applyProtection="1">
      <alignment horizontal="center" vertical="center" shrinkToFit="1"/>
    </xf>
    <xf numFmtId="14" fontId="8" fillId="4" borderId="2" xfId="0" applyNumberFormat="1" applyFont="1" applyFill="1" applyBorder="1" applyAlignment="1" applyProtection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3" fontId="22" fillId="0" borderId="15" xfId="0" applyNumberFormat="1" applyFont="1" applyBorder="1" applyAlignment="1">
      <alignment horizontal="center" vertical="center" shrinkToFit="1"/>
    </xf>
    <xf numFmtId="10" fontId="22" fillId="0" borderId="15" xfId="0" applyNumberFormat="1" applyFont="1" applyBorder="1" applyAlignment="1">
      <alignment horizontal="center" vertical="center" shrinkToFit="1"/>
    </xf>
    <xf numFmtId="181" fontId="22" fillId="0" borderId="15" xfId="0" applyNumberFormat="1" applyFont="1" applyBorder="1" applyAlignment="1">
      <alignment horizontal="center" vertical="center" shrinkToFit="1"/>
    </xf>
    <xf numFmtId="177" fontId="23" fillId="0" borderId="15" xfId="0" applyNumberFormat="1" applyFont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20" fillId="2" borderId="17" xfId="0" applyFont="1" applyFill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shrinkToFit="1"/>
    </xf>
    <xf numFmtId="181" fontId="22" fillId="0" borderId="22" xfId="0" applyNumberFormat="1" applyFont="1" applyBorder="1" applyAlignment="1">
      <alignment horizontal="center" vertical="center" shrinkToFit="1"/>
    </xf>
    <xf numFmtId="177" fontId="22" fillId="0" borderId="22" xfId="0" applyNumberFormat="1" applyFont="1" applyBorder="1" applyAlignment="1">
      <alignment horizontal="center" vertical="center" shrinkToFit="1"/>
    </xf>
    <xf numFmtId="0" fontId="20" fillId="2" borderId="24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181" fontId="8" fillId="4" borderId="11" xfId="0" applyNumberFormat="1" applyFont="1" applyFill="1" applyBorder="1" applyAlignment="1" applyProtection="1">
      <alignment horizontal="center" vertical="center" wrapText="1" shrinkToFit="1"/>
    </xf>
    <xf numFmtId="41" fontId="9" fillId="0" borderId="2" xfId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1" fontId="9" fillId="0" borderId="11" xfId="1" applyFont="1" applyFill="1" applyBorder="1" applyAlignment="1">
      <alignment horizontal="center" vertical="center" wrapText="1"/>
    </xf>
    <xf numFmtId="41" fontId="9" fillId="0" borderId="2" xfId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4" fontId="31" fillId="0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right" vertical="center" shrinkToFi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77" fontId="8" fillId="0" borderId="12" xfId="0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/>
    </xf>
    <xf numFmtId="38" fontId="8" fillId="4" borderId="11" xfId="2" applyNumberFormat="1" applyFont="1" applyFill="1" applyBorder="1" applyAlignment="1">
      <alignment horizontal="center" vertical="center" shrinkToFit="1"/>
    </xf>
    <xf numFmtId="41" fontId="8" fillId="4" borderId="11" xfId="178" applyFont="1" applyFill="1" applyBorder="1" applyAlignment="1">
      <alignment horizontal="center" vertical="center" shrinkToFit="1"/>
    </xf>
    <xf numFmtId="0" fontId="8" fillId="0" borderId="2" xfId="0" quotePrefix="1" applyNumberFormat="1" applyFont="1" applyBorder="1" applyAlignment="1">
      <alignment horizontal="center" vertical="center" wrapText="1" shrinkToFit="1"/>
    </xf>
    <xf numFmtId="38" fontId="8" fillId="4" borderId="11" xfId="2" applyNumberFormat="1" applyFont="1" applyFill="1" applyBorder="1" applyAlignment="1">
      <alignment horizontal="center" vertical="center" wrapText="1" shrinkToFit="1"/>
    </xf>
    <xf numFmtId="0" fontId="31" fillId="4" borderId="2" xfId="5762" applyFont="1" applyFill="1" applyBorder="1" applyAlignment="1">
      <alignment vertical="center" shrinkToFit="1"/>
    </xf>
    <xf numFmtId="184" fontId="8" fillId="4" borderId="2" xfId="0" applyNumberFormat="1" applyFont="1" applyFill="1" applyBorder="1" applyAlignment="1">
      <alignment horizontal="center" vertical="center"/>
    </xf>
    <xf numFmtId="14" fontId="8" fillId="4" borderId="10" xfId="0" applyNumberFormat="1" applyFont="1" applyFill="1" applyBorder="1" applyAlignment="1" applyProtection="1">
      <alignment horizontal="center" vertical="center" shrinkToFit="1"/>
    </xf>
    <xf numFmtId="176" fontId="31" fillId="4" borderId="27" xfId="5762" applyNumberFormat="1" applyFont="1" applyFill="1" applyBorder="1" applyAlignment="1">
      <alignment horizontal="center" vertical="center" wrapText="1"/>
    </xf>
    <xf numFmtId="181" fontId="15" fillId="0" borderId="4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shrinkToFit="1"/>
    </xf>
    <xf numFmtId="181" fontId="15" fillId="0" borderId="5" xfId="0" applyNumberFormat="1" applyFont="1" applyFill="1" applyBorder="1" applyAlignment="1">
      <alignment horizontal="center" vertical="center" wrapText="1"/>
    </xf>
    <xf numFmtId="0" fontId="31" fillId="4" borderId="28" xfId="40338" applyFont="1" applyFill="1" applyBorder="1" applyAlignment="1">
      <alignment horizontal="left" vertical="center" shrinkToFit="1"/>
    </xf>
    <xf numFmtId="41" fontId="8" fillId="4" borderId="11" xfId="0" applyNumberFormat="1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wrapText="1"/>
    </xf>
    <xf numFmtId="10" fontId="15" fillId="0" borderId="33" xfId="0" applyNumberFormat="1" applyFont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31" fillId="4" borderId="2" xfId="5762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 shrinkToFit="1"/>
    </xf>
    <xf numFmtId="0" fontId="9" fillId="4" borderId="2" xfId="40338" applyFont="1" applyFill="1" applyBorder="1" applyAlignment="1">
      <alignment horizontal="center" vertical="center" shrinkToFit="1"/>
    </xf>
    <xf numFmtId="41" fontId="8" fillId="4" borderId="2" xfId="5762" applyNumberFormat="1" applyFont="1" applyFill="1" applyBorder="1" applyAlignment="1">
      <alignment horizontal="right" vertical="center" wrapText="1"/>
    </xf>
    <xf numFmtId="14" fontId="31" fillId="4" borderId="2" xfId="5762" applyNumberFormat="1" applyFont="1" applyFill="1" applyBorder="1" applyAlignment="1">
      <alignment horizontal="center" vertical="center"/>
    </xf>
    <xf numFmtId="176" fontId="31" fillId="4" borderId="2" xfId="5762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41" fontId="9" fillId="0" borderId="11" xfId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wrapText="1"/>
    </xf>
    <xf numFmtId="14" fontId="31" fillId="4" borderId="2" xfId="40340" applyNumberFormat="1" applyFont="1" applyFill="1" applyBorder="1" applyAlignment="1">
      <alignment horizontal="center" vertical="center" wrapText="1"/>
    </xf>
    <xf numFmtId="14" fontId="31" fillId="4" borderId="2" xfId="40340" applyNumberFormat="1" applyFont="1" applyFill="1" applyBorder="1" applyAlignment="1">
      <alignment horizontal="center" vertical="center" shrinkToFit="1"/>
    </xf>
    <xf numFmtId="0" fontId="8" fillId="4" borderId="2" xfId="40340" applyFont="1" applyFill="1" applyBorder="1" applyAlignment="1">
      <alignment vertical="center" shrinkToFit="1"/>
    </xf>
    <xf numFmtId="0" fontId="9" fillId="4" borderId="2" xfId="40340" applyFont="1" applyFill="1" applyBorder="1" applyAlignment="1">
      <alignment vertical="center" shrinkToFit="1"/>
    </xf>
    <xf numFmtId="41" fontId="8" fillId="0" borderId="2" xfId="1" quotePrefix="1" applyFont="1" applyFill="1" applyBorder="1" applyAlignment="1" applyProtection="1">
      <alignment horizontal="right" vertical="center" shrinkToFit="1"/>
    </xf>
    <xf numFmtId="41" fontId="8" fillId="4" borderId="2" xfId="40340" applyNumberFormat="1" applyFont="1" applyFill="1" applyBorder="1" applyAlignment="1">
      <alignment vertical="center" wrapText="1"/>
    </xf>
    <xf numFmtId="14" fontId="31" fillId="4" borderId="2" xfId="40340" applyNumberFormat="1" applyFont="1" applyFill="1" applyBorder="1" applyAlignment="1">
      <alignment horizontal="center" vertical="center"/>
    </xf>
    <xf numFmtId="181" fontId="8" fillId="6" borderId="11" xfId="0" applyNumberFormat="1" applyFont="1" applyFill="1" applyBorder="1" applyAlignment="1" applyProtection="1">
      <alignment horizontal="center" vertical="center" shrinkToFit="1"/>
    </xf>
    <xf numFmtId="0" fontId="8" fillId="6" borderId="2" xfId="0" applyNumberFormat="1" applyFont="1" applyFill="1" applyBorder="1" applyAlignment="1" applyProtection="1">
      <alignment horizontal="center" vertical="center" shrinkToFit="1"/>
    </xf>
    <xf numFmtId="0" fontId="9" fillId="6" borderId="2" xfId="40340" applyFont="1" applyFill="1" applyBorder="1" applyAlignment="1">
      <alignment vertical="center" shrinkToFit="1"/>
    </xf>
    <xf numFmtId="0" fontId="9" fillId="6" borderId="2" xfId="40338" applyFont="1" applyFill="1" applyBorder="1" applyAlignment="1">
      <alignment horizontal="center" vertical="center" shrinkToFit="1"/>
    </xf>
    <xf numFmtId="41" fontId="8" fillId="6" borderId="2" xfId="40340" applyNumberFormat="1" applyFont="1" applyFill="1" applyBorder="1" applyAlignment="1">
      <alignment vertical="center" wrapText="1"/>
    </xf>
    <xf numFmtId="184" fontId="8" fillId="6" borderId="2" xfId="0" applyNumberFormat="1" applyFont="1" applyFill="1" applyBorder="1" applyAlignment="1">
      <alignment horizontal="center" vertical="center"/>
    </xf>
    <xf numFmtId="41" fontId="8" fillId="6" borderId="2" xfId="1" quotePrefix="1" applyFont="1" applyFill="1" applyBorder="1" applyAlignment="1" applyProtection="1">
      <alignment horizontal="right" vertical="center" shrinkToFit="1"/>
    </xf>
    <xf numFmtId="41" fontId="8" fillId="6" borderId="2" xfId="1" quotePrefix="1" applyFont="1" applyFill="1" applyBorder="1" applyAlignment="1">
      <alignment vertical="center" shrinkToFit="1"/>
    </xf>
    <xf numFmtId="41" fontId="8" fillId="6" borderId="2" xfId="1" applyFont="1" applyFill="1" applyBorder="1" applyAlignment="1" applyProtection="1">
      <alignment horizontal="right" vertical="center" shrinkToFit="1"/>
    </xf>
    <xf numFmtId="0" fontId="31" fillId="4" borderId="42" xfId="40340" applyFont="1" applyFill="1" applyBorder="1" applyAlignment="1">
      <alignment vertical="center" shrinkToFit="1"/>
    </xf>
    <xf numFmtId="0" fontId="9" fillId="0" borderId="2" xfId="40340" applyFont="1" applyFill="1" applyBorder="1" applyAlignment="1">
      <alignment vertical="center" shrinkToFit="1"/>
    </xf>
    <xf numFmtId="0" fontId="8" fillId="0" borderId="2" xfId="0" quotePrefix="1" applyNumberFormat="1" applyFont="1" applyFill="1" applyBorder="1" applyAlignment="1">
      <alignment horizontal="center" vertical="center" shrinkToFit="1"/>
    </xf>
    <xf numFmtId="0" fontId="8" fillId="0" borderId="2" xfId="0" quotePrefix="1" applyFont="1" applyFill="1" applyBorder="1" applyAlignment="1">
      <alignment horizontal="center" vertical="center" wrapText="1" shrinkToFit="1"/>
    </xf>
    <xf numFmtId="0" fontId="31" fillId="4" borderId="2" xfId="40338" applyFont="1" applyFill="1" applyBorder="1" applyAlignment="1">
      <alignment horizontal="center" vertical="center" shrinkToFit="1"/>
    </xf>
    <xf numFmtId="176" fontId="31" fillId="0" borderId="2" xfId="40340" applyNumberFormat="1" applyFont="1" applyFill="1" applyBorder="1" applyAlignment="1">
      <alignment horizontal="center" vertical="center" wrapText="1"/>
    </xf>
    <xf numFmtId="0" fontId="31" fillId="4" borderId="44" xfId="40338" applyFont="1" applyFill="1" applyBorder="1" applyAlignment="1">
      <alignment horizontal="center" vertical="center" shrinkToFit="1"/>
    </xf>
    <xf numFmtId="0" fontId="9" fillId="4" borderId="8" xfId="5762" applyFont="1" applyFill="1" applyBorder="1" applyAlignment="1">
      <alignment horizontal="center" vertical="center" shrinkToFit="1"/>
    </xf>
    <xf numFmtId="0" fontId="9" fillId="4" borderId="8" xfId="5762" applyFont="1" applyFill="1" applyBorder="1" applyAlignment="1">
      <alignment horizontal="center" vertical="center"/>
    </xf>
    <xf numFmtId="176" fontId="31" fillId="0" borderId="43" xfId="40340" applyNumberFormat="1" applyFont="1" applyFill="1" applyBorder="1" applyAlignment="1">
      <alignment horizontal="center" vertical="center" wrapText="1"/>
    </xf>
    <xf numFmtId="14" fontId="31" fillId="4" borderId="9" xfId="5762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0" fontId="20" fillId="2" borderId="16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177" fontId="22" fillId="0" borderId="18" xfId="0" applyNumberFormat="1" applyFont="1" applyFill="1" applyBorder="1" applyAlignment="1">
      <alignment horizontal="center" vertical="center" shrinkToFit="1"/>
    </xf>
    <xf numFmtId="177" fontId="22" fillId="0" borderId="19" xfId="0" applyNumberFormat="1" applyFont="1" applyFill="1" applyBorder="1" applyAlignment="1">
      <alignment horizontal="center" vertical="center" shrinkToFit="1"/>
    </xf>
    <xf numFmtId="177" fontId="22" fillId="0" borderId="20" xfId="0" applyNumberFormat="1" applyFont="1" applyFill="1" applyBorder="1" applyAlignment="1">
      <alignment horizontal="center" vertical="center" shrinkToFit="1"/>
    </xf>
    <xf numFmtId="177" fontId="15" fillId="0" borderId="13" xfId="0" applyNumberFormat="1" applyFont="1" applyBorder="1" applyAlignment="1">
      <alignment horizontal="justify" vertical="center" wrapText="1"/>
    </xf>
    <xf numFmtId="177" fontId="15" fillId="0" borderId="14" xfId="0" applyNumberFormat="1" applyFont="1" applyBorder="1" applyAlignment="1">
      <alignment horizontal="justify" vertical="center" wrapText="1"/>
    </xf>
    <xf numFmtId="177" fontId="15" fillId="0" borderId="38" xfId="0" applyNumberFormat="1" applyFont="1" applyBorder="1" applyAlignment="1">
      <alignment horizontal="justify" vertical="center" wrapText="1"/>
    </xf>
    <xf numFmtId="3" fontId="15" fillId="0" borderId="4" xfId="0" applyNumberFormat="1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3" xfId="0" applyFont="1" applyBorder="1" applyAlignment="1">
      <alignment horizontal="justify" vertical="center" wrapText="1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177" fontId="9" fillId="0" borderId="30" xfId="0" applyNumberFormat="1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177" fontId="15" fillId="0" borderId="7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49" fontId="8" fillId="2" borderId="9" xfId="0" applyNumberFormat="1" applyFont="1" applyFill="1" applyBorder="1" applyAlignment="1" applyProtection="1">
      <alignment horizontal="center" vertical="center"/>
    </xf>
    <xf numFmtId="49" fontId="8" fillId="2" borderId="10" xfId="0" applyNumberFormat="1" applyFont="1" applyFill="1" applyBorder="1" applyAlignment="1" applyProtection="1">
      <alignment horizontal="center" vertical="center"/>
    </xf>
    <xf numFmtId="49" fontId="8" fillId="2" borderId="11" xfId="0" applyNumberFormat="1" applyFont="1" applyFill="1" applyBorder="1" applyAlignment="1" applyProtection="1">
      <alignment horizontal="center" vertical="center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  <xf numFmtId="0" fontId="8" fillId="0" borderId="2" xfId="40340" applyFont="1" applyFill="1" applyBorder="1" applyAlignment="1">
      <alignment vertical="center" shrinkToFit="1"/>
    </xf>
    <xf numFmtId="0" fontId="31" fillId="4" borderId="2" xfId="5762" quotePrefix="1" applyFont="1" applyFill="1" applyBorder="1" applyAlignment="1">
      <alignment vertical="center" shrinkToFit="1"/>
    </xf>
    <xf numFmtId="0" fontId="31" fillId="4" borderId="42" xfId="40340" quotePrefix="1" applyFont="1" applyFill="1" applyBorder="1" applyAlignment="1">
      <alignment horizontal="center" vertical="center" shrinkToFit="1"/>
    </xf>
    <xf numFmtId="177" fontId="22" fillId="0" borderId="18" xfId="0" quotePrefix="1" applyNumberFormat="1" applyFont="1" applyFill="1" applyBorder="1" applyAlignment="1">
      <alignment horizontal="center" vertical="center" shrinkToFit="1"/>
    </xf>
    <xf numFmtId="176" fontId="31" fillId="4" borderId="46" xfId="5762" applyNumberFormat="1" applyFont="1" applyFill="1" applyBorder="1" applyAlignment="1">
      <alignment horizontal="center" vertical="center" wrapText="1"/>
    </xf>
    <xf numFmtId="176" fontId="31" fillId="4" borderId="45" xfId="5762" applyNumberFormat="1" applyFont="1" applyFill="1" applyBorder="1" applyAlignment="1">
      <alignment horizontal="center" vertical="center" wrapText="1"/>
    </xf>
    <xf numFmtId="176" fontId="31" fillId="0" borderId="45" xfId="5762" applyNumberFormat="1" applyFont="1" applyFill="1" applyBorder="1" applyAlignment="1">
      <alignment horizontal="center" vertical="center" wrapText="1"/>
    </xf>
  </cellXfs>
  <cellStyles count="40345">
    <cellStyle name="백분율" xfId="5763" builtinId="5"/>
    <cellStyle name="백분율 2" xfId="40341" xr:uid="{00000000-0005-0000-0000-000000000000}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23" xfId="40343" xr:uid="{00000000-0005-0000-0000-00000200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28" xfId="40344" xr:uid="{00000000-0005-0000-0000-0000C09D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" xfId="40338" xr:uid="{3128A8EE-C0B5-4A9A-805F-C68BB2035B36}"/>
    <cellStyle name="표준 2 2 2" xfId="40342" xr:uid="{00000000-0005-0000-0000-000005000000}"/>
    <cellStyle name="표준 2 2 2 2 2 2 2 2" xfId="40337" xr:uid="{00000000-0005-0000-0000-0000919D0000}"/>
    <cellStyle name="표준 2 3" xfId="40340" xr:uid="{00000000-0005-0000-0000-000004000000}"/>
    <cellStyle name="표준 3" xfId="40339" xr:uid="{00000000-0005-0000-0000-0000C29D000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tabSelected="1" zoomScale="110" zoomScaleNormal="110" workbookViewId="0">
      <selection activeCell="C8" sqref="C8"/>
    </sheetView>
  </sheetViews>
  <sheetFormatPr defaultRowHeight="13.5" x14ac:dyDescent="0.15"/>
  <cols>
    <col min="1" max="2" width="8.88671875" style="95"/>
    <col min="3" max="3" width="39.109375" style="95" bestFit="1" customWidth="1"/>
    <col min="4" max="4" width="8.77734375" style="95" customWidth="1"/>
    <col min="5" max="5" width="30.5546875" style="95" customWidth="1"/>
    <col min="6" max="7" width="8.88671875" style="95"/>
    <col min="8" max="8" width="10.109375" style="95" bestFit="1" customWidth="1"/>
    <col min="9" max="9" width="16.77734375" style="95" customWidth="1"/>
    <col min="10" max="10" width="8.77734375" style="95" customWidth="1"/>
    <col min="11" max="11" width="10.77734375" style="95" customWidth="1"/>
    <col min="12" max="12" width="11.5546875" style="95" customWidth="1"/>
    <col min="13" max="16384" width="8.88671875" style="95"/>
  </cols>
  <sheetData>
    <row r="1" spans="1:12" ht="36" customHeight="1" x14ac:dyDescent="0.15">
      <c r="A1" s="93" t="s">
        <v>53</v>
      </c>
      <c r="B1" s="93"/>
      <c r="C1" s="94"/>
      <c r="D1" s="93"/>
      <c r="E1" s="93"/>
      <c r="F1" s="93"/>
      <c r="G1" s="93"/>
      <c r="H1" s="93"/>
      <c r="I1" s="93"/>
      <c r="J1" s="93"/>
      <c r="K1" s="93"/>
      <c r="L1" s="93"/>
    </row>
    <row r="2" spans="1:12" ht="25.5" customHeight="1" x14ac:dyDescent="0.15">
      <c r="A2" s="53" t="s">
        <v>140</v>
      </c>
      <c r="B2" s="96"/>
      <c r="C2" s="97"/>
      <c r="D2" s="98"/>
      <c r="E2" s="98"/>
      <c r="F2" s="98"/>
      <c r="G2" s="98"/>
      <c r="H2" s="98"/>
      <c r="I2" s="98"/>
      <c r="J2" s="98"/>
      <c r="K2" s="98"/>
      <c r="L2" s="78" t="s">
        <v>82</v>
      </c>
    </row>
    <row r="3" spans="1:12" ht="35.25" customHeight="1" x14ac:dyDescent="0.15">
      <c r="A3" s="145" t="s">
        <v>54</v>
      </c>
      <c r="B3" s="145" t="s">
        <v>39</v>
      </c>
      <c r="C3" s="146" t="s">
        <v>55</v>
      </c>
      <c r="D3" s="99" t="s">
        <v>91</v>
      </c>
      <c r="E3" s="145" t="s">
        <v>56</v>
      </c>
      <c r="F3" s="145" t="s">
        <v>57</v>
      </c>
      <c r="G3" s="145" t="s">
        <v>58</v>
      </c>
      <c r="H3" s="145" t="s">
        <v>90</v>
      </c>
      <c r="I3" s="145" t="s">
        <v>40</v>
      </c>
      <c r="J3" s="145" t="s">
        <v>59</v>
      </c>
      <c r="K3" s="145" t="s">
        <v>60</v>
      </c>
      <c r="L3" s="100" t="s">
        <v>1</v>
      </c>
    </row>
    <row r="4" spans="1:12" s="117" customFormat="1" ht="24" customHeight="1" x14ac:dyDescent="0.25">
      <c r="A4" s="119">
        <v>2025</v>
      </c>
      <c r="B4" s="125">
        <v>4</v>
      </c>
      <c r="C4" s="185" t="s">
        <v>176</v>
      </c>
      <c r="D4" s="119"/>
      <c r="E4" s="169"/>
      <c r="F4" s="166"/>
      <c r="G4" s="125"/>
      <c r="H4" s="167"/>
      <c r="I4" s="125"/>
      <c r="J4" s="125"/>
      <c r="K4" s="184"/>
      <c r="L4" s="119"/>
    </row>
    <row r="5" spans="1:12" s="117" customFormat="1" ht="24" customHeight="1" x14ac:dyDescent="0.25">
      <c r="A5" s="119"/>
      <c r="B5" s="125"/>
      <c r="C5" s="185"/>
      <c r="D5" s="119"/>
      <c r="E5" s="169"/>
      <c r="F5" s="166"/>
      <c r="G5" s="125"/>
      <c r="H5" s="167"/>
      <c r="I5" s="125"/>
      <c r="J5" s="125"/>
      <c r="K5" s="184"/>
      <c r="L5" s="119"/>
    </row>
    <row r="6" spans="1:12" s="117" customFormat="1" ht="24" customHeight="1" x14ac:dyDescent="0.25">
      <c r="A6" s="119"/>
      <c r="B6" s="125"/>
      <c r="C6" s="168"/>
      <c r="D6" s="119"/>
      <c r="E6" s="169"/>
      <c r="F6" s="166"/>
      <c r="G6" s="125"/>
      <c r="H6" s="167"/>
      <c r="I6" s="125"/>
      <c r="J6" s="125"/>
      <c r="K6" s="184"/>
      <c r="L6" s="119"/>
    </row>
    <row r="7" spans="1:12" s="117" customFormat="1" ht="24" customHeight="1" x14ac:dyDescent="0.25">
      <c r="A7" s="119"/>
      <c r="B7" s="125"/>
      <c r="C7" s="185"/>
      <c r="D7" s="119"/>
      <c r="E7" s="169"/>
      <c r="F7" s="166"/>
      <c r="G7" s="125"/>
      <c r="H7" s="167"/>
      <c r="I7" s="125"/>
      <c r="J7" s="125"/>
      <c r="K7" s="184"/>
      <c r="L7" s="119"/>
    </row>
    <row r="8" spans="1:12" s="117" customFormat="1" ht="24" customHeight="1" x14ac:dyDescent="0.25">
      <c r="A8" s="119"/>
      <c r="B8" s="125"/>
      <c r="C8" s="185"/>
      <c r="D8" s="119"/>
      <c r="E8" s="169"/>
      <c r="F8" s="166"/>
      <c r="G8" s="125"/>
      <c r="H8" s="167"/>
      <c r="I8" s="125"/>
      <c r="J8" s="125"/>
      <c r="K8" s="184"/>
      <c r="L8" s="119"/>
    </row>
    <row r="9" spans="1:12" s="20" customFormat="1" ht="24" customHeight="1" x14ac:dyDescent="0.25">
      <c r="A9" s="119"/>
      <c r="B9" s="125"/>
      <c r="C9" s="168"/>
      <c r="D9" s="119"/>
      <c r="E9" s="169"/>
      <c r="F9" s="166"/>
      <c r="G9" s="125"/>
      <c r="H9" s="167"/>
      <c r="I9" s="125"/>
      <c r="J9" s="125"/>
      <c r="K9" s="184"/>
      <c r="L9" s="119"/>
    </row>
    <row r="10" spans="1:12" s="20" customFormat="1" ht="24" customHeight="1" x14ac:dyDescent="0.25">
      <c r="A10" s="119"/>
      <c r="B10" s="125"/>
      <c r="C10" s="185"/>
      <c r="D10" s="119"/>
      <c r="E10" s="169"/>
      <c r="F10" s="166"/>
      <c r="G10" s="125"/>
      <c r="H10" s="167"/>
      <c r="I10" s="125"/>
      <c r="J10" s="125"/>
      <c r="K10" s="184"/>
      <c r="L10" s="119"/>
    </row>
    <row r="11" spans="1:12" s="20" customFormat="1" ht="24" customHeight="1" x14ac:dyDescent="0.25">
      <c r="A11" s="119"/>
      <c r="B11" s="125"/>
      <c r="C11" s="168"/>
      <c r="D11" s="119"/>
      <c r="E11" s="169"/>
      <c r="F11" s="166"/>
      <c r="G11" s="125"/>
      <c r="H11" s="167"/>
      <c r="I11" s="125"/>
      <c r="J11" s="125"/>
      <c r="K11" s="184"/>
      <c r="L11" s="119"/>
    </row>
    <row r="12" spans="1:12" s="20" customFormat="1" ht="24" customHeight="1" x14ac:dyDescent="0.25">
      <c r="A12" s="119"/>
      <c r="B12" s="125"/>
      <c r="C12" s="185"/>
      <c r="D12" s="119"/>
      <c r="E12" s="169"/>
      <c r="F12" s="166"/>
      <c r="G12" s="125"/>
      <c r="H12" s="167"/>
      <c r="I12" s="125"/>
      <c r="J12" s="125"/>
      <c r="K12" s="184"/>
      <c r="L12" s="119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C4" sqref="C4:C13"/>
    </sheetView>
  </sheetViews>
  <sheetFormatPr defaultRowHeight="24" customHeight="1" x14ac:dyDescent="0.15"/>
  <cols>
    <col min="1" max="1" width="8.6640625" style="106" customWidth="1"/>
    <col min="2" max="2" width="8.77734375" style="106" customWidth="1"/>
    <col min="3" max="3" width="44.21875" style="107" customWidth="1"/>
    <col min="4" max="4" width="8.77734375" style="106" customWidth="1"/>
    <col min="5" max="5" width="12.44140625" style="106" customWidth="1"/>
    <col min="6" max="6" width="16.77734375" style="106" customWidth="1"/>
    <col min="7" max="7" width="8.77734375" style="106" customWidth="1"/>
    <col min="8" max="8" width="10.77734375" style="106" customWidth="1"/>
    <col min="9" max="9" width="10.44140625" style="106" customWidth="1"/>
    <col min="10" max="16384" width="8.88671875" style="49"/>
  </cols>
  <sheetData>
    <row r="1" spans="1:12" ht="36" customHeight="1" x14ac:dyDescent="0.15">
      <c r="A1" s="93" t="s">
        <v>67</v>
      </c>
      <c r="B1" s="93"/>
      <c r="C1" s="94"/>
      <c r="D1" s="93"/>
      <c r="E1" s="93"/>
      <c r="F1" s="93"/>
      <c r="G1" s="93"/>
      <c r="H1" s="93"/>
      <c r="I1" s="93"/>
      <c r="J1" s="91"/>
      <c r="K1" s="91"/>
      <c r="L1" s="91"/>
    </row>
    <row r="2" spans="1:12" s="20" customFormat="1" ht="25.5" customHeight="1" x14ac:dyDescent="0.25">
      <c r="A2" s="53" t="s">
        <v>140</v>
      </c>
      <c r="B2" s="96"/>
      <c r="C2" s="97"/>
      <c r="D2" s="98"/>
      <c r="E2" s="98"/>
      <c r="F2" s="98"/>
      <c r="G2" s="98"/>
      <c r="H2" s="98"/>
      <c r="I2" s="78" t="s">
        <v>82</v>
      </c>
      <c r="J2" s="98"/>
      <c r="K2" s="98"/>
      <c r="L2" s="98"/>
    </row>
    <row r="3" spans="1:12" ht="35.25" customHeight="1" x14ac:dyDescent="0.15">
      <c r="A3" s="101" t="s">
        <v>38</v>
      </c>
      <c r="B3" s="102" t="s">
        <v>39</v>
      </c>
      <c r="C3" s="103" t="s">
        <v>51</v>
      </c>
      <c r="D3" s="103" t="s">
        <v>0</v>
      </c>
      <c r="E3" s="104" t="s">
        <v>89</v>
      </c>
      <c r="F3" s="101" t="s">
        <v>40</v>
      </c>
      <c r="G3" s="101" t="s">
        <v>41</v>
      </c>
      <c r="H3" s="101" t="s">
        <v>42</v>
      </c>
      <c r="I3" s="105" t="s">
        <v>1</v>
      </c>
    </row>
    <row r="4" spans="1:12" s="118" customFormat="1" ht="24" customHeight="1" x14ac:dyDescent="0.15">
      <c r="A4" s="119">
        <v>2025</v>
      </c>
      <c r="B4" s="125">
        <v>4</v>
      </c>
      <c r="C4" s="120" t="s">
        <v>148</v>
      </c>
      <c r="D4" s="184" t="s">
        <v>136</v>
      </c>
      <c r="E4" s="152">
        <v>4433000</v>
      </c>
      <c r="F4" s="125" t="s">
        <v>142</v>
      </c>
      <c r="G4" s="184" t="s">
        <v>149</v>
      </c>
      <c r="H4" s="184" t="s">
        <v>150</v>
      </c>
      <c r="I4" s="193" t="s">
        <v>151</v>
      </c>
      <c r="J4" s="161"/>
    </row>
    <row r="5" spans="1:12" s="118" customFormat="1" ht="24" customHeight="1" x14ac:dyDescent="0.15">
      <c r="A5" s="119">
        <v>2025</v>
      </c>
      <c r="B5" s="125">
        <v>4</v>
      </c>
      <c r="C5" s="217" t="s">
        <v>152</v>
      </c>
      <c r="D5" s="184" t="s">
        <v>136</v>
      </c>
      <c r="E5" s="152">
        <v>385000</v>
      </c>
      <c r="F5" s="125" t="s">
        <v>142</v>
      </c>
      <c r="G5" s="184" t="s">
        <v>153</v>
      </c>
      <c r="H5" s="184" t="s">
        <v>154</v>
      </c>
      <c r="I5" s="193" t="s">
        <v>135</v>
      </c>
      <c r="J5" s="161"/>
    </row>
    <row r="6" spans="1:12" s="118" customFormat="1" ht="24" customHeight="1" x14ac:dyDescent="0.15">
      <c r="A6" s="119">
        <v>2025</v>
      </c>
      <c r="B6" s="125">
        <v>4</v>
      </c>
      <c r="C6" s="217" t="s">
        <v>155</v>
      </c>
      <c r="D6" s="184" t="s">
        <v>136</v>
      </c>
      <c r="E6" s="152">
        <v>526000</v>
      </c>
      <c r="F6" s="125" t="s">
        <v>142</v>
      </c>
      <c r="G6" s="184" t="s">
        <v>163</v>
      </c>
      <c r="H6" s="184" t="s">
        <v>164</v>
      </c>
      <c r="I6" s="193" t="s">
        <v>139</v>
      </c>
      <c r="J6" s="161"/>
    </row>
    <row r="7" spans="1:12" s="88" customFormat="1" ht="24" customHeight="1" x14ac:dyDescent="0.15">
      <c r="A7" s="119">
        <v>2025</v>
      </c>
      <c r="B7" s="125">
        <v>4</v>
      </c>
      <c r="C7" s="217" t="s">
        <v>156</v>
      </c>
      <c r="D7" s="184" t="s">
        <v>136</v>
      </c>
      <c r="E7" s="152">
        <v>1100000</v>
      </c>
      <c r="F7" s="125" t="s">
        <v>142</v>
      </c>
      <c r="G7" s="151" t="s">
        <v>165</v>
      </c>
      <c r="H7" s="151" t="s">
        <v>166</v>
      </c>
      <c r="I7" s="125" t="s">
        <v>167</v>
      </c>
      <c r="J7" s="161"/>
      <c r="K7" s="49"/>
      <c r="L7" s="49"/>
    </row>
    <row r="8" spans="1:12" s="88" customFormat="1" ht="24" customHeight="1" x14ac:dyDescent="0.15">
      <c r="A8" s="119">
        <v>2025</v>
      </c>
      <c r="B8" s="125">
        <v>4</v>
      </c>
      <c r="C8" s="217" t="s">
        <v>157</v>
      </c>
      <c r="D8" s="184" t="s">
        <v>136</v>
      </c>
      <c r="E8" s="152">
        <v>660000</v>
      </c>
      <c r="F8" s="125" t="s">
        <v>142</v>
      </c>
      <c r="G8" s="151" t="s">
        <v>165</v>
      </c>
      <c r="H8" s="151" t="s">
        <v>166</v>
      </c>
      <c r="I8" s="125" t="s">
        <v>167</v>
      </c>
      <c r="J8" s="161"/>
      <c r="K8" s="49"/>
      <c r="L8" s="49"/>
    </row>
    <row r="9" spans="1:12" ht="24" customHeight="1" x14ac:dyDescent="0.15">
      <c r="A9" s="119">
        <v>2025</v>
      </c>
      <c r="B9" s="125">
        <v>4</v>
      </c>
      <c r="C9" s="123" t="s">
        <v>158</v>
      </c>
      <c r="D9" s="184" t="s">
        <v>136</v>
      </c>
      <c r="E9" s="152">
        <v>1980000</v>
      </c>
      <c r="F9" s="125" t="s">
        <v>142</v>
      </c>
      <c r="G9" s="151" t="s">
        <v>168</v>
      </c>
      <c r="H9" s="151" t="s">
        <v>169</v>
      </c>
      <c r="I9" s="125" t="s">
        <v>167</v>
      </c>
    </row>
    <row r="10" spans="1:12" s="95" customFormat="1" ht="24" customHeight="1" x14ac:dyDescent="0.15">
      <c r="A10" s="119">
        <v>2025</v>
      </c>
      <c r="B10" s="125">
        <v>4</v>
      </c>
      <c r="C10" s="123" t="s">
        <v>159</v>
      </c>
      <c r="D10" s="184" t="s">
        <v>136</v>
      </c>
      <c r="E10" s="152">
        <v>665000</v>
      </c>
      <c r="F10" s="125" t="s">
        <v>142</v>
      </c>
      <c r="G10" s="151" t="s">
        <v>170</v>
      </c>
      <c r="H10" s="151" t="s">
        <v>171</v>
      </c>
      <c r="I10" s="125" t="s">
        <v>167</v>
      </c>
      <c r="J10" s="49"/>
      <c r="K10" s="49"/>
      <c r="L10" s="49"/>
    </row>
    <row r="11" spans="1:12" s="95" customFormat="1" ht="24" customHeight="1" x14ac:dyDescent="0.15">
      <c r="A11" s="119">
        <v>2025</v>
      </c>
      <c r="B11" s="125">
        <v>4</v>
      </c>
      <c r="C11" s="217" t="s">
        <v>160</v>
      </c>
      <c r="D11" s="184" t="s">
        <v>136</v>
      </c>
      <c r="E11" s="153">
        <v>3600000</v>
      </c>
      <c r="F11" s="125" t="s">
        <v>142</v>
      </c>
      <c r="G11" s="184" t="s">
        <v>163</v>
      </c>
      <c r="H11" s="184" t="s">
        <v>164</v>
      </c>
      <c r="I11" s="193" t="s">
        <v>137</v>
      </c>
      <c r="J11" s="49"/>
      <c r="K11" s="49"/>
      <c r="L11" s="49"/>
    </row>
    <row r="12" spans="1:12" s="95" customFormat="1" ht="24" customHeight="1" x14ac:dyDescent="0.15">
      <c r="A12" s="119">
        <v>2025</v>
      </c>
      <c r="B12" s="125">
        <v>4</v>
      </c>
      <c r="C12" s="123" t="s">
        <v>175</v>
      </c>
      <c r="D12" s="184" t="s">
        <v>136</v>
      </c>
      <c r="E12" s="153">
        <v>918500</v>
      </c>
      <c r="F12" s="125" t="s">
        <v>142</v>
      </c>
      <c r="G12" s="151" t="s">
        <v>168</v>
      </c>
      <c r="H12" s="151" t="s">
        <v>169</v>
      </c>
      <c r="I12" s="125" t="s">
        <v>167</v>
      </c>
      <c r="J12" s="118"/>
      <c r="K12" s="118"/>
      <c r="L12" s="118"/>
    </row>
    <row r="13" spans="1:12" s="95" customFormat="1" ht="24" customHeight="1" x14ac:dyDescent="0.15">
      <c r="A13" s="119">
        <v>2025</v>
      </c>
      <c r="B13" s="125">
        <v>4</v>
      </c>
      <c r="C13" s="123" t="s">
        <v>161</v>
      </c>
      <c r="D13" s="184" t="s">
        <v>136</v>
      </c>
      <c r="E13" s="122">
        <v>5738000</v>
      </c>
      <c r="F13" s="125" t="s">
        <v>142</v>
      </c>
      <c r="G13" s="124" t="s">
        <v>172</v>
      </c>
      <c r="H13" s="151" t="s">
        <v>173</v>
      </c>
      <c r="I13" s="193" t="s">
        <v>151</v>
      </c>
      <c r="J13" s="118"/>
      <c r="K13" s="118"/>
      <c r="L13" s="118"/>
    </row>
    <row r="14" spans="1:12" s="95" customFormat="1" ht="24" customHeight="1" x14ac:dyDescent="0.15">
      <c r="A14" s="119"/>
      <c r="B14" s="125"/>
      <c r="C14" s="216" t="s">
        <v>138</v>
      </c>
      <c r="D14" s="121"/>
      <c r="E14" s="122"/>
      <c r="F14" s="120"/>
      <c r="G14" s="120"/>
      <c r="H14" s="120"/>
      <c r="I14" s="120"/>
      <c r="J14" s="118"/>
      <c r="K14" s="118"/>
      <c r="L14" s="118"/>
    </row>
    <row r="15" spans="1:12" s="95" customFormat="1" ht="24" customHeight="1" x14ac:dyDescent="0.15">
      <c r="A15" s="89"/>
      <c r="B15" s="73"/>
      <c r="C15" s="92"/>
      <c r="D15" s="58"/>
      <c r="E15" s="59"/>
      <c r="F15" s="18"/>
      <c r="G15" s="50"/>
      <c r="H15" s="18"/>
      <c r="I15" s="50"/>
      <c r="J15" s="49"/>
      <c r="K15" s="49"/>
      <c r="L15" s="49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"/>
  <sheetViews>
    <sheetView showGridLines="0" zoomScale="110" zoomScaleNormal="110" workbookViewId="0">
      <selection activeCell="C14" sqref="C14"/>
    </sheetView>
  </sheetViews>
  <sheetFormatPr defaultRowHeight="24" customHeight="1" x14ac:dyDescent="0.15"/>
  <cols>
    <col min="1" max="1" width="8.6640625" style="106" customWidth="1"/>
    <col min="2" max="2" width="8.77734375" style="106" customWidth="1"/>
    <col min="3" max="3" width="31.88671875" style="107" customWidth="1"/>
    <col min="4" max="4" width="10.88671875" style="106" customWidth="1"/>
    <col min="5" max="5" width="8.77734375" style="106" customWidth="1"/>
    <col min="6" max="8" width="12.44140625" style="106" customWidth="1"/>
    <col min="9" max="9" width="11.33203125" style="106" customWidth="1"/>
    <col min="10" max="10" width="16.77734375" style="106" customWidth="1"/>
    <col min="11" max="11" width="8.77734375" style="109" customWidth="1"/>
    <col min="12" max="12" width="10.77734375" style="106" customWidth="1"/>
    <col min="13" max="13" width="8.88671875" style="106"/>
    <col min="14" max="14" width="8.88671875" style="161"/>
    <col min="15" max="16384" width="8.88671875" style="49"/>
  </cols>
  <sheetData>
    <row r="1" spans="1:14" ht="36" customHeight="1" x14ac:dyDescent="0.15">
      <c r="A1" s="93" t="s">
        <v>70</v>
      </c>
      <c r="B1" s="93"/>
      <c r="C1" s="94"/>
      <c r="D1" s="93"/>
      <c r="E1" s="93"/>
      <c r="F1" s="93"/>
      <c r="G1" s="93"/>
      <c r="H1" s="93"/>
      <c r="I1" s="93"/>
      <c r="J1" s="93"/>
      <c r="K1" s="93"/>
      <c r="L1" s="93"/>
      <c r="M1" s="108"/>
    </row>
    <row r="2" spans="1:14" s="20" customFormat="1" ht="25.5" customHeight="1" x14ac:dyDescent="0.25">
      <c r="A2" s="53" t="s">
        <v>140</v>
      </c>
      <c r="B2" s="96"/>
      <c r="C2" s="97"/>
      <c r="D2" s="98"/>
      <c r="E2" s="98"/>
      <c r="F2" s="98"/>
      <c r="G2" s="98"/>
      <c r="H2" s="98"/>
      <c r="I2" s="98"/>
      <c r="J2" s="98"/>
      <c r="K2" s="98"/>
      <c r="L2" s="98"/>
      <c r="M2" s="78" t="s">
        <v>82</v>
      </c>
      <c r="N2" s="165"/>
    </row>
    <row r="3" spans="1:14" ht="35.25" customHeight="1" x14ac:dyDescent="0.15">
      <c r="A3" s="101" t="s">
        <v>38</v>
      </c>
      <c r="B3" s="102" t="s">
        <v>39</v>
      </c>
      <c r="C3" s="103" t="s">
        <v>69</v>
      </c>
      <c r="D3" s="101" t="s">
        <v>68</v>
      </c>
      <c r="E3" s="102" t="s">
        <v>0</v>
      </c>
      <c r="F3" s="102" t="s">
        <v>86</v>
      </c>
      <c r="G3" s="102" t="s">
        <v>85</v>
      </c>
      <c r="H3" s="102" t="s">
        <v>84</v>
      </c>
      <c r="I3" s="102" t="s">
        <v>83</v>
      </c>
      <c r="J3" s="101" t="s">
        <v>40</v>
      </c>
      <c r="K3" s="101" t="s">
        <v>41</v>
      </c>
      <c r="L3" s="101" t="s">
        <v>42</v>
      </c>
      <c r="M3" s="105" t="s">
        <v>1</v>
      </c>
    </row>
    <row r="4" spans="1:14" s="20" customFormat="1" ht="24" customHeight="1" x14ac:dyDescent="0.25">
      <c r="A4" s="119">
        <v>2025</v>
      </c>
      <c r="B4" s="125">
        <v>4</v>
      </c>
      <c r="C4" s="217" t="s">
        <v>162</v>
      </c>
      <c r="D4" s="151" t="s">
        <v>178</v>
      </c>
      <c r="E4" s="9" t="s">
        <v>177</v>
      </c>
      <c r="F4" s="178">
        <v>26637000</v>
      </c>
      <c r="G4" s="194"/>
      <c r="H4" s="184"/>
      <c r="I4" s="178">
        <v>26637000</v>
      </c>
      <c r="J4" s="125" t="s">
        <v>179</v>
      </c>
      <c r="K4" s="151" t="s">
        <v>172</v>
      </c>
      <c r="L4" s="151" t="s">
        <v>173</v>
      </c>
      <c r="M4" s="19" t="s">
        <v>180</v>
      </c>
      <c r="N4" s="162"/>
    </row>
    <row r="5" spans="1:14" s="20" customFormat="1" ht="24" customHeight="1" x14ac:dyDescent="0.25">
      <c r="A5" s="119"/>
      <c r="B5" s="125"/>
      <c r="C5" s="216" t="s">
        <v>174</v>
      </c>
      <c r="D5" s="184"/>
      <c r="E5" s="152"/>
      <c r="F5" s="178"/>
      <c r="G5" s="184"/>
      <c r="H5" s="184"/>
      <c r="I5" s="178"/>
      <c r="J5" s="125"/>
      <c r="K5" s="184"/>
      <c r="L5" s="184"/>
      <c r="M5" s="19"/>
      <c r="N5" s="165"/>
    </row>
    <row r="6" spans="1:14" s="20" customFormat="1" ht="24" customHeight="1" x14ac:dyDescent="0.25">
      <c r="A6" s="119"/>
      <c r="B6" s="125"/>
      <c r="C6" s="147"/>
      <c r="D6" s="184"/>
      <c r="E6" s="152"/>
      <c r="F6" s="60"/>
      <c r="G6" s="61"/>
      <c r="H6" s="61"/>
      <c r="I6" s="60"/>
      <c r="J6" s="125"/>
      <c r="K6" s="184"/>
      <c r="L6" s="184"/>
      <c r="M6" s="19"/>
      <c r="N6" s="165"/>
    </row>
    <row r="7" spans="1:14" s="20" customFormat="1" ht="24" customHeight="1" x14ac:dyDescent="0.25">
      <c r="A7" s="119"/>
      <c r="B7" s="125"/>
      <c r="C7" s="114"/>
      <c r="D7" s="151"/>
      <c r="E7" s="152"/>
      <c r="F7" s="178"/>
      <c r="G7" s="151"/>
      <c r="H7" s="151"/>
      <c r="I7" s="178"/>
      <c r="J7" s="125"/>
      <c r="K7" s="151"/>
      <c r="L7" s="151"/>
      <c r="M7" s="19"/>
      <c r="N7" s="165"/>
    </row>
    <row r="8" spans="1:14" s="20" customFormat="1" ht="24" customHeight="1" x14ac:dyDescent="0.25">
      <c r="A8" s="119"/>
      <c r="B8" s="125"/>
      <c r="C8" s="51"/>
      <c r="D8" s="18"/>
      <c r="E8" s="152"/>
      <c r="F8" s="60"/>
      <c r="G8" s="61"/>
      <c r="H8" s="61"/>
      <c r="I8" s="61"/>
      <c r="J8" s="125"/>
      <c r="K8" s="18"/>
      <c r="L8" s="18"/>
      <c r="M8" s="19"/>
      <c r="N8" s="165"/>
    </row>
    <row r="9" spans="1:14" s="20" customFormat="1" ht="24" customHeight="1" x14ac:dyDescent="0.25">
      <c r="A9" s="18"/>
      <c r="B9" s="50"/>
      <c r="C9" s="63"/>
      <c r="D9" s="18"/>
      <c r="E9" s="152"/>
      <c r="F9" s="60"/>
      <c r="G9" s="61"/>
      <c r="H9" s="61"/>
      <c r="I9" s="61"/>
      <c r="J9" s="18"/>
      <c r="K9" s="18"/>
      <c r="L9" s="18"/>
      <c r="M9" s="19"/>
      <c r="N9" s="165"/>
    </row>
    <row r="10" spans="1:14" s="20" customFormat="1" ht="24" customHeight="1" x14ac:dyDescent="0.25">
      <c r="A10" s="18"/>
      <c r="B10" s="50"/>
      <c r="C10" s="51"/>
      <c r="D10" s="18"/>
      <c r="E10" s="152"/>
      <c r="F10" s="60"/>
      <c r="G10" s="61"/>
      <c r="H10" s="61"/>
      <c r="I10" s="61"/>
      <c r="J10" s="18"/>
      <c r="K10" s="18"/>
      <c r="L10" s="18"/>
      <c r="M10" s="19"/>
      <c r="N10" s="165"/>
    </row>
    <row r="11" spans="1:14" s="20" customFormat="1" ht="24" customHeight="1" x14ac:dyDescent="0.25">
      <c r="A11" s="18"/>
      <c r="B11" s="50"/>
      <c r="C11" s="51"/>
      <c r="D11" s="18"/>
      <c r="E11" s="152"/>
      <c r="F11" s="60"/>
      <c r="G11" s="61"/>
      <c r="H11" s="61"/>
      <c r="I11" s="61"/>
      <c r="J11" s="18"/>
      <c r="K11" s="18"/>
      <c r="L11" s="18"/>
      <c r="M11" s="19"/>
      <c r="N11" s="165"/>
    </row>
  </sheetData>
  <phoneticPr fontId="5" type="noConversion"/>
  <dataValidations count="2">
    <dataValidation type="list" allowBlank="1" showInputMessage="1" showErrorMessage="1" sqref="D4:D7" xr:uid="{56AEB219-D053-4345-8240-2B0AFCB8E4C9}">
      <formula1>"토건,토목,건축,전문,전기,통신,소방,기타"</formula1>
    </dataValidation>
    <dataValidation type="list" allowBlank="1" showInputMessage="1" showErrorMessage="1" sqref="E5:E11" xr:uid="{388C43BD-0044-43C6-9833-AC048F251261}">
      <formula1>"대안,턴키,일반,PQ,수의,실적"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A2" sqref="A2"/>
    </sheetView>
  </sheetViews>
  <sheetFormatPr defaultRowHeight="24" customHeight="1" x14ac:dyDescent="0.15"/>
  <cols>
    <col min="1" max="1" width="12" style="29" customWidth="1"/>
    <col min="2" max="2" width="56.5546875" style="29" customWidth="1"/>
    <col min="3" max="3" width="9.5546875" style="29" customWidth="1"/>
    <col min="4" max="4" width="8.88671875" style="29" customWidth="1"/>
    <col min="5" max="5" width="9.21875" style="29" customWidth="1"/>
    <col min="6" max="8" width="9.6640625" style="29" customWidth="1"/>
    <col min="9" max="9" width="11.109375" style="29" customWidth="1"/>
    <col min="10" max="10" width="9.6640625" style="29" customWidth="1"/>
    <col min="11" max="11" width="8.44140625" style="29" customWidth="1"/>
    <col min="12" max="12" width="1.5546875" style="17" customWidth="1"/>
    <col min="13" max="13" width="8.88671875" style="17" hidden="1" customWidth="1"/>
    <col min="14" max="15" width="9.6640625" style="29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8"/>
      <c r="N1" s="17"/>
      <c r="O1" s="17"/>
    </row>
    <row r="2" spans="1:18" ht="25.5" customHeight="1" x14ac:dyDescent="0.15">
      <c r="A2" s="53" t="s">
        <v>140</v>
      </c>
      <c r="B2" s="22"/>
      <c r="C2" s="22"/>
      <c r="D2" s="24"/>
      <c r="E2" s="24"/>
      <c r="F2" s="24"/>
      <c r="G2" s="24"/>
      <c r="H2" s="24"/>
      <c r="I2" s="24"/>
      <c r="J2" s="24"/>
      <c r="K2" s="25" t="s">
        <v>80</v>
      </c>
      <c r="N2" s="24"/>
      <c r="O2" s="24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10"/>
      <c r="B4" s="74" t="s">
        <v>92</v>
      </c>
      <c r="C4" s="44"/>
      <c r="D4" s="112"/>
      <c r="E4" s="112"/>
      <c r="F4" s="112"/>
      <c r="G4" s="14"/>
      <c r="H4" s="14"/>
      <c r="I4" s="14"/>
      <c r="J4" s="14"/>
      <c r="K4" s="14"/>
      <c r="M4" s="34"/>
      <c r="N4" s="14"/>
      <c r="O4" s="14"/>
      <c r="P4" s="34"/>
      <c r="Q4" s="35"/>
      <c r="R4" s="35"/>
    </row>
    <row r="5" spans="1:18" ht="24" customHeight="1" x14ac:dyDescent="0.15">
      <c r="A5" s="110"/>
      <c r="B5" s="16"/>
      <c r="C5" s="44"/>
      <c r="D5" s="112"/>
      <c r="E5" s="112"/>
      <c r="F5" s="112"/>
      <c r="G5" s="14"/>
      <c r="H5" s="14"/>
      <c r="I5" s="14"/>
      <c r="J5" s="14"/>
      <c r="K5" s="14"/>
      <c r="M5" s="34"/>
      <c r="N5" s="14"/>
      <c r="O5" s="14"/>
      <c r="P5" s="34"/>
      <c r="Q5" s="35"/>
      <c r="R5" s="35"/>
    </row>
    <row r="6" spans="1:18" ht="24" customHeight="1" x14ac:dyDescent="0.15">
      <c r="A6" s="110"/>
      <c r="B6" s="16"/>
      <c r="C6" s="44"/>
      <c r="D6" s="112"/>
      <c r="E6" s="112"/>
      <c r="F6" s="112"/>
      <c r="G6" s="14"/>
      <c r="H6" s="14"/>
      <c r="I6" s="14"/>
      <c r="J6" s="14"/>
      <c r="K6" s="14"/>
      <c r="M6" s="34"/>
      <c r="N6" s="14"/>
      <c r="O6" s="14"/>
      <c r="P6" s="34"/>
      <c r="Q6" s="35"/>
      <c r="R6" s="35"/>
    </row>
    <row r="7" spans="1:18" ht="24" customHeight="1" x14ac:dyDescent="0.15">
      <c r="A7" s="110"/>
      <c r="B7" s="16"/>
      <c r="C7" s="44"/>
      <c r="D7" s="112"/>
      <c r="E7" s="112"/>
      <c r="F7" s="112"/>
      <c r="G7" s="14"/>
      <c r="H7" s="14"/>
      <c r="I7" s="14"/>
      <c r="J7" s="14"/>
      <c r="K7" s="14"/>
      <c r="M7" s="34"/>
      <c r="N7" s="14"/>
      <c r="O7" s="14"/>
      <c r="P7" s="34"/>
      <c r="Q7" s="35"/>
      <c r="R7" s="35"/>
    </row>
    <row r="8" spans="1:18" ht="24" customHeight="1" x14ac:dyDescent="0.15">
      <c r="A8" s="110"/>
      <c r="B8" s="16"/>
      <c r="C8" s="44"/>
      <c r="D8" s="112"/>
      <c r="E8" s="112"/>
      <c r="F8" s="112"/>
      <c r="G8" s="14"/>
      <c r="H8" s="14"/>
      <c r="I8" s="14"/>
      <c r="J8" s="14"/>
      <c r="K8" s="14"/>
      <c r="M8" s="34"/>
      <c r="N8" s="14"/>
      <c r="O8" s="14"/>
      <c r="P8" s="34"/>
      <c r="Q8" s="35"/>
      <c r="R8" s="35"/>
    </row>
    <row r="9" spans="1:18" ht="24" customHeight="1" x14ac:dyDescent="0.15">
      <c r="A9" s="110"/>
      <c r="B9" s="16"/>
      <c r="C9" s="44"/>
      <c r="D9" s="112"/>
      <c r="E9" s="112"/>
      <c r="F9" s="112"/>
      <c r="G9" s="14"/>
      <c r="H9" s="14"/>
      <c r="I9" s="14"/>
      <c r="J9" s="14"/>
      <c r="K9" s="14"/>
      <c r="M9" s="34"/>
      <c r="N9" s="14"/>
      <c r="O9" s="14"/>
      <c r="P9" s="34"/>
      <c r="Q9" s="35"/>
      <c r="R9" s="35"/>
    </row>
    <row r="10" spans="1:18" ht="24" customHeight="1" x14ac:dyDescent="0.15">
      <c r="A10" s="110"/>
      <c r="B10" s="16"/>
      <c r="C10" s="44"/>
      <c r="D10" s="112"/>
      <c r="E10" s="112"/>
      <c r="F10" s="112"/>
      <c r="G10" s="14"/>
      <c r="H10" s="14"/>
      <c r="I10" s="14"/>
      <c r="J10" s="14"/>
      <c r="K10" s="14"/>
      <c r="M10" s="34"/>
      <c r="N10" s="14"/>
      <c r="O10" s="14"/>
      <c r="P10" s="34"/>
      <c r="Q10" s="35"/>
      <c r="R10" s="35"/>
    </row>
    <row r="11" spans="1:18" ht="24" customHeight="1" x14ac:dyDescent="0.15">
      <c r="A11" s="110"/>
      <c r="B11" s="16"/>
      <c r="C11" s="44"/>
      <c r="D11" s="112"/>
      <c r="E11" s="112"/>
      <c r="F11" s="112"/>
      <c r="G11" s="14"/>
      <c r="H11" s="14"/>
      <c r="I11" s="14"/>
      <c r="J11" s="14"/>
      <c r="K11" s="14"/>
      <c r="M11" s="34"/>
      <c r="N11" s="14"/>
      <c r="O11" s="14"/>
      <c r="P11" s="34"/>
      <c r="Q11" s="35"/>
      <c r="R11" s="35"/>
    </row>
    <row r="12" spans="1:18" ht="24" customHeight="1" x14ac:dyDescent="0.15">
      <c r="A12" s="110"/>
      <c r="B12" s="16"/>
      <c r="C12" s="44"/>
      <c r="D12" s="112"/>
      <c r="E12" s="112"/>
      <c r="F12" s="112"/>
      <c r="G12" s="14"/>
      <c r="H12" s="14"/>
      <c r="I12" s="14"/>
      <c r="J12" s="14"/>
      <c r="K12" s="14"/>
      <c r="M12" s="34"/>
      <c r="N12" s="14"/>
      <c r="O12" s="14"/>
      <c r="P12" s="34"/>
      <c r="Q12" s="35"/>
      <c r="R12" s="35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zoomScaleNormal="100" workbookViewId="0">
      <selection activeCell="A2" sqref="A2"/>
    </sheetView>
  </sheetViews>
  <sheetFormatPr defaultRowHeight="24" customHeight="1" x14ac:dyDescent="0.15"/>
  <cols>
    <col min="1" max="1" width="12" style="29" customWidth="1"/>
    <col min="2" max="2" width="56.5546875" style="30" customWidth="1"/>
    <col min="3" max="3" width="9.5546875" style="29" customWidth="1"/>
    <col min="4" max="4" width="8.88671875" style="29" customWidth="1"/>
    <col min="5" max="5" width="9.21875" style="29" customWidth="1"/>
    <col min="6" max="6" width="10.5546875" style="31" customWidth="1"/>
    <col min="7" max="7" width="9.6640625" style="29" customWidth="1"/>
    <col min="8" max="8" width="12.6640625" style="32" customWidth="1"/>
    <col min="9" max="9" width="9.6640625" style="29" customWidth="1"/>
    <col min="10" max="10" width="10.5546875" style="28" customWidth="1"/>
    <col min="11" max="11" width="8.44140625" style="29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8"/>
    </row>
    <row r="2" spans="1:12" ht="25.5" customHeight="1" x14ac:dyDescent="0.15">
      <c r="A2" s="53" t="s">
        <v>140</v>
      </c>
      <c r="B2" s="45"/>
      <c r="C2" s="22"/>
      <c r="D2" s="24"/>
      <c r="E2" s="24"/>
      <c r="F2" s="26"/>
      <c r="G2" s="24"/>
      <c r="H2" s="27"/>
      <c r="I2" s="24"/>
      <c r="K2" s="26" t="s">
        <v>81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88</v>
      </c>
      <c r="I3" s="2" t="s">
        <v>22</v>
      </c>
      <c r="J3" s="13" t="s">
        <v>23</v>
      </c>
      <c r="K3" s="2" t="s">
        <v>1</v>
      </c>
    </row>
    <row r="4" spans="1:12" s="106" customFormat="1" ht="24" customHeight="1" x14ac:dyDescent="0.15">
      <c r="A4" s="113"/>
      <c r="B4" s="74" t="s">
        <v>92</v>
      </c>
      <c r="C4" s="113"/>
      <c r="D4" s="113"/>
      <c r="E4" s="113"/>
      <c r="F4" s="113"/>
      <c r="G4" s="113"/>
      <c r="H4" s="113"/>
      <c r="I4" s="113"/>
      <c r="J4" s="113"/>
      <c r="K4" s="113"/>
      <c r="L4" s="111"/>
    </row>
    <row r="5" spans="1:12" s="106" customFormat="1" ht="24" customHeight="1" x14ac:dyDescent="0.1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1"/>
    </row>
    <row r="6" spans="1:12" s="106" customFormat="1" ht="24" customHeight="1" x14ac:dyDescent="0.1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1"/>
    </row>
    <row r="7" spans="1:12" s="106" customFormat="1" ht="24" customHeight="1" x14ac:dyDescent="0.1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1"/>
    </row>
    <row r="8" spans="1:12" s="106" customFormat="1" ht="24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1"/>
    </row>
    <row r="9" spans="1:12" s="106" customFormat="1" ht="24" customHeight="1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1"/>
    </row>
    <row r="10" spans="1:12" s="106" customFormat="1" ht="24" customHeight="1" x14ac:dyDescent="0.1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1"/>
    </row>
    <row r="11" spans="1:12" s="106" customFormat="1" ht="24" customHeight="1" x14ac:dyDescent="0.1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1"/>
    </row>
    <row r="12" spans="1:12" s="106" customFormat="1" ht="24" customHeight="1" x14ac:dyDescent="0.1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1"/>
    </row>
    <row r="13" spans="1:12" s="106" customFormat="1" ht="24" customHeight="1" x14ac:dyDescent="0.1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1"/>
    </row>
    <row r="14" spans="1:12" s="106" customFormat="1" ht="24" customHeight="1" x14ac:dyDescent="0.1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1"/>
    </row>
    <row r="15" spans="1:12" s="106" customFormat="1" ht="24" customHeight="1" x14ac:dyDescent="0.1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1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19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B17" sqref="B17"/>
    </sheetView>
  </sheetViews>
  <sheetFormatPr defaultRowHeight="24" customHeight="1" x14ac:dyDescent="0.15"/>
  <cols>
    <col min="1" max="1" width="11.109375" style="79" customWidth="1"/>
    <col min="2" max="2" width="35.77734375" style="79" customWidth="1"/>
    <col min="3" max="3" width="20.77734375" style="79" customWidth="1"/>
    <col min="4" max="4" width="10.77734375" style="79" customWidth="1"/>
    <col min="5" max="8" width="9.33203125" style="155" customWidth="1"/>
    <col min="9" max="9" width="9.33203125" style="79" customWidth="1"/>
    <col min="10" max="10" width="9.6640625" style="79" customWidth="1"/>
    <col min="11" max="11" width="4.88671875" style="162" customWidth="1"/>
    <col min="12" max="12" width="8.88671875" style="87"/>
    <col min="13" max="16384" width="8.88671875" style="49"/>
  </cols>
  <sheetData>
    <row r="1" spans="1:13" ht="36" customHeight="1" x14ac:dyDescent="0.15">
      <c r="A1" s="75" t="s">
        <v>77</v>
      </c>
      <c r="B1" s="75"/>
      <c r="C1" s="75"/>
      <c r="D1" s="75"/>
      <c r="E1" s="154"/>
      <c r="F1" s="154"/>
      <c r="G1" s="154"/>
      <c r="H1" s="154"/>
      <c r="I1" s="75"/>
      <c r="J1" s="75"/>
      <c r="K1" s="163"/>
      <c r="L1" s="90"/>
      <c r="M1" s="91"/>
    </row>
    <row r="2" spans="1:13" ht="25.5" customHeight="1" x14ac:dyDescent="0.15">
      <c r="A2" s="53" t="s">
        <v>140</v>
      </c>
      <c r="B2" s="76"/>
      <c r="C2" s="76"/>
      <c r="D2" s="76"/>
      <c r="E2" s="77"/>
      <c r="F2" s="77"/>
      <c r="G2" s="77"/>
      <c r="H2" s="77"/>
      <c r="I2" s="49"/>
      <c r="J2" s="78" t="s">
        <v>82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52</v>
      </c>
      <c r="I3" s="4" t="s">
        <v>24</v>
      </c>
      <c r="J3" s="2" t="s">
        <v>16</v>
      </c>
    </row>
    <row r="4" spans="1:13" ht="24" customHeight="1" x14ac:dyDescent="0.15">
      <c r="A4" s="128" t="s">
        <v>103</v>
      </c>
      <c r="B4" s="200" t="s">
        <v>112</v>
      </c>
      <c r="C4" s="186" t="s">
        <v>124</v>
      </c>
      <c r="D4" s="203">
        <v>57040000</v>
      </c>
      <c r="E4" s="204" t="s">
        <v>127</v>
      </c>
      <c r="F4" s="171" t="s">
        <v>133</v>
      </c>
      <c r="G4" s="126" t="s">
        <v>134</v>
      </c>
      <c r="H4" s="129" t="s">
        <v>141</v>
      </c>
      <c r="I4" s="172" t="s">
        <v>143</v>
      </c>
      <c r="J4" s="148"/>
      <c r="K4" s="164"/>
    </row>
    <row r="5" spans="1:13" s="118" customFormat="1" ht="24" customHeight="1" x14ac:dyDescent="0.15">
      <c r="A5" s="39" t="s">
        <v>103</v>
      </c>
      <c r="B5" s="201" t="s">
        <v>123</v>
      </c>
      <c r="C5" s="186" t="s">
        <v>126</v>
      </c>
      <c r="D5" s="203">
        <v>438399720</v>
      </c>
      <c r="E5" s="204" t="s">
        <v>132</v>
      </c>
      <c r="F5" s="171" t="s">
        <v>133</v>
      </c>
      <c r="G5" s="126" t="s">
        <v>134</v>
      </c>
      <c r="H5" s="129" t="s">
        <v>141</v>
      </c>
      <c r="I5" s="172" t="s">
        <v>143</v>
      </c>
      <c r="J5" s="148"/>
      <c r="K5" s="164"/>
      <c r="L5" s="87"/>
    </row>
    <row r="6" spans="1:13" s="118" customFormat="1" ht="24" customHeight="1" x14ac:dyDescent="0.15">
      <c r="A6" s="39" t="s">
        <v>142</v>
      </c>
      <c r="B6" s="262" t="s">
        <v>113</v>
      </c>
      <c r="C6" s="186" t="s">
        <v>105</v>
      </c>
      <c r="D6" s="203">
        <v>1620000</v>
      </c>
      <c r="E6" s="204" t="s">
        <v>128</v>
      </c>
      <c r="F6" s="171" t="s">
        <v>133</v>
      </c>
      <c r="G6" s="126" t="s">
        <v>134</v>
      </c>
      <c r="H6" s="129" t="s">
        <v>141</v>
      </c>
      <c r="I6" s="172" t="s">
        <v>143</v>
      </c>
      <c r="J6" s="148"/>
      <c r="K6" s="164"/>
      <c r="L6" s="87"/>
    </row>
    <row r="7" spans="1:13" s="118" customFormat="1" ht="24" customHeight="1" x14ac:dyDescent="0.15">
      <c r="A7" s="39" t="s">
        <v>142</v>
      </c>
      <c r="B7" s="262" t="s">
        <v>114</v>
      </c>
      <c r="C7" s="186" t="s">
        <v>105</v>
      </c>
      <c r="D7" s="203">
        <v>4440000</v>
      </c>
      <c r="E7" s="204" t="s">
        <v>128</v>
      </c>
      <c r="F7" s="171" t="s">
        <v>133</v>
      </c>
      <c r="G7" s="126" t="s">
        <v>134</v>
      </c>
      <c r="H7" s="129" t="s">
        <v>181</v>
      </c>
      <c r="I7" s="172" t="s">
        <v>182</v>
      </c>
      <c r="J7" s="148"/>
      <c r="K7" s="164"/>
      <c r="L7" s="87"/>
    </row>
    <row r="8" spans="1:13" s="118" customFormat="1" ht="24" customHeight="1" x14ac:dyDescent="0.15">
      <c r="A8" s="39" t="s">
        <v>142</v>
      </c>
      <c r="B8" s="262" t="s">
        <v>115</v>
      </c>
      <c r="C8" s="186" t="s">
        <v>106</v>
      </c>
      <c r="D8" s="203">
        <v>15275000</v>
      </c>
      <c r="E8" s="204" t="s">
        <v>129</v>
      </c>
      <c r="F8" s="171" t="s">
        <v>133</v>
      </c>
      <c r="G8" s="126" t="s">
        <v>134</v>
      </c>
      <c r="H8" s="129" t="s">
        <v>181</v>
      </c>
      <c r="I8" s="172" t="s">
        <v>182</v>
      </c>
      <c r="J8" s="148"/>
      <c r="K8" s="164"/>
      <c r="L8" s="87"/>
    </row>
    <row r="9" spans="1:13" s="118" customFormat="1" ht="24" customHeight="1" x14ac:dyDescent="0.15">
      <c r="A9" s="39" t="s">
        <v>142</v>
      </c>
      <c r="B9" s="262" t="s">
        <v>116</v>
      </c>
      <c r="C9" s="186" t="s">
        <v>125</v>
      </c>
      <c r="D9" s="203">
        <v>2904000</v>
      </c>
      <c r="E9" s="204" t="s">
        <v>129</v>
      </c>
      <c r="F9" s="171" t="s">
        <v>133</v>
      </c>
      <c r="G9" s="126" t="s">
        <v>134</v>
      </c>
      <c r="H9" s="129" t="s">
        <v>181</v>
      </c>
      <c r="I9" s="172" t="s">
        <v>182</v>
      </c>
      <c r="J9" s="148"/>
      <c r="K9" s="164"/>
      <c r="L9" s="87"/>
    </row>
    <row r="10" spans="1:13" s="118" customFormat="1" ht="24" customHeight="1" x14ac:dyDescent="0.15">
      <c r="A10" s="39" t="s">
        <v>142</v>
      </c>
      <c r="B10" s="262" t="s">
        <v>117</v>
      </c>
      <c r="C10" s="186" t="s">
        <v>107</v>
      </c>
      <c r="D10" s="203">
        <v>7401240</v>
      </c>
      <c r="E10" s="204" t="s">
        <v>129</v>
      </c>
      <c r="F10" s="171" t="s">
        <v>133</v>
      </c>
      <c r="G10" s="126" t="s">
        <v>134</v>
      </c>
      <c r="H10" s="129" t="s">
        <v>181</v>
      </c>
      <c r="I10" s="172" t="s">
        <v>182</v>
      </c>
      <c r="J10" s="148"/>
      <c r="K10" s="164"/>
      <c r="L10" s="87"/>
    </row>
    <row r="11" spans="1:13" s="118" customFormat="1" ht="24" customHeight="1" x14ac:dyDescent="0.15">
      <c r="A11" s="39" t="s">
        <v>142</v>
      </c>
      <c r="B11" s="262" t="s">
        <v>118</v>
      </c>
      <c r="C11" s="186" t="s">
        <v>108</v>
      </c>
      <c r="D11" s="203">
        <v>5520000</v>
      </c>
      <c r="E11" s="204" t="s">
        <v>130</v>
      </c>
      <c r="F11" s="171" t="s">
        <v>133</v>
      </c>
      <c r="G11" s="126" t="s">
        <v>134</v>
      </c>
      <c r="H11" s="129" t="s">
        <v>181</v>
      </c>
      <c r="I11" s="172" t="s">
        <v>182</v>
      </c>
      <c r="J11" s="148"/>
      <c r="K11" s="164"/>
      <c r="L11" s="87"/>
    </row>
    <row r="12" spans="1:13" s="118" customFormat="1" ht="24" customHeight="1" x14ac:dyDescent="0.15">
      <c r="A12" s="39" t="s">
        <v>142</v>
      </c>
      <c r="B12" s="215" t="s">
        <v>119</v>
      </c>
      <c r="C12" s="186" t="s">
        <v>109</v>
      </c>
      <c r="D12" s="203">
        <v>4716000</v>
      </c>
      <c r="E12" s="204" t="s">
        <v>130</v>
      </c>
      <c r="F12" s="171" t="s">
        <v>133</v>
      </c>
      <c r="G12" s="126" t="s">
        <v>134</v>
      </c>
      <c r="H12" s="129" t="s">
        <v>181</v>
      </c>
      <c r="I12" s="172" t="s">
        <v>182</v>
      </c>
      <c r="J12" s="148"/>
      <c r="K12" s="164"/>
      <c r="L12" s="87"/>
    </row>
    <row r="13" spans="1:13" s="118" customFormat="1" ht="24" customHeight="1" x14ac:dyDescent="0.15">
      <c r="A13" s="39" t="s">
        <v>142</v>
      </c>
      <c r="B13" s="215" t="s">
        <v>120</v>
      </c>
      <c r="C13" s="186" t="s">
        <v>110</v>
      </c>
      <c r="D13" s="203">
        <v>6600000</v>
      </c>
      <c r="E13" s="204" t="s">
        <v>131</v>
      </c>
      <c r="F13" s="171" t="s">
        <v>133</v>
      </c>
      <c r="G13" s="126" t="s">
        <v>134</v>
      </c>
      <c r="H13" s="129" t="s">
        <v>181</v>
      </c>
      <c r="I13" s="172" t="s">
        <v>182</v>
      </c>
      <c r="J13" s="148"/>
      <c r="K13" s="164"/>
      <c r="L13" s="87"/>
    </row>
    <row r="14" spans="1:13" s="118" customFormat="1" ht="24" customHeight="1" x14ac:dyDescent="0.15">
      <c r="A14" s="39" t="s">
        <v>142</v>
      </c>
      <c r="B14" s="215" t="s">
        <v>121</v>
      </c>
      <c r="C14" s="186" t="s">
        <v>110</v>
      </c>
      <c r="D14" s="203">
        <v>3119520</v>
      </c>
      <c r="E14" s="204" t="s">
        <v>131</v>
      </c>
      <c r="F14" s="171" t="s">
        <v>133</v>
      </c>
      <c r="G14" s="126" t="s">
        <v>134</v>
      </c>
      <c r="H14" s="129" t="s">
        <v>181</v>
      </c>
      <c r="I14" s="172" t="s">
        <v>182</v>
      </c>
      <c r="J14" s="148"/>
      <c r="K14" s="164"/>
      <c r="L14" s="87"/>
    </row>
    <row r="15" spans="1:13" s="118" customFormat="1" ht="24" customHeight="1" x14ac:dyDescent="0.15">
      <c r="A15" s="39" t="s">
        <v>142</v>
      </c>
      <c r="B15" s="215" t="s">
        <v>122</v>
      </c>
      <c r="C15" s="186" t="s">
        <v>111</v>
      </c>
      <c r="D15" s="203">
        <v>7977600</v>
      </c>
      <c r="E15" s="204" t="s">
        <v>130</v>
      </c>
      <c r="F15" s="171" t="s">
        <v>133</v>
      </c>
      <c r="G15" s="126" t="s">
        <v>134</v>
      </c>
      <c r="H15" s="129" t="s">
        <v>181</v>
      </c>
      <c r="I15" s="172" t="s">
        <v>182</v>
      </c>
      <c r="J15" s="148"/>
      <c r="K15" s="164"/>
      <c r="L15" s="87"/>
    </row>
    <row r="16" spans="1:13" s="118" customFormat="1" ht="24" customHeight="1" x14ac:dyDescent="0.15">
      <c r="A16" s="39" t="s">
        <v>142</v>
      </c>
      <c r="B16" s="215" t="s">
        <v>183</v>
      </c>
      <c r="C16" s="218" t="s">
        <v>192</v>
      </c>
      <c r="D16" s="203">
        <v>438399720</v>
      </c>
      <c r="E16" s="219" t="s">
        <v>191</v>
      </c>
      <c r="F16" s="171" t="s">
        <v>133</v>
      </c>
      <c r="G16" s="126" t="s">
        <v>134</v>
      </c>
      <c r="H16" s="129" t="s">
        <v>181</v>
      </c>
      <c r="I16" s="172" t="s">
        <v>182</v>
      </c>
      <c r="J16" s="198"/>
      <c r="K16" s="164"/>
      <c r="L16" s="87"/>
    </row>
    <row r="17" spans="1:12" s="118" customFormat="1" ht="24" customHeight="1" x14ac:dyDescent="0.15">
      <c r="A17" s="39"/>
      <c r="B17" s="264" t="s">
        <v>200</v>
      </c>
      <c r="C17" s="220"/>
      <c r="D17" s="225"/>
      <c r="E17" s="223"/>
      <c r="F17" s="189"/>
      <c r="G17" s="189"/>
      <c r="H17" s="127"/>
      <c r="I17" s="127"/>
      <c r="J17" s="199"/>
      <c r="K17" s="164"/>
      <c r="L17" s="87"/>
    </row>
    <row r="18" spans="1:12" s="118" customFormat="1" ht="24" customHeight="1" x14ac:dyDescent="0.15">
      <c r="A18" s="39"/>
      <c r="B18" s="170"/>
      <c r="C18" s="221"/>
      <c r="D18" s="225"/>
      <c r="E18" s="224"/>
      <c r="F18" s="189"/>
      <c r="G18" s="189"/>
      <c r="H18" s="127"/>
      <c r="I18" s="127"/>
      <c r="J18" s="198"/>
      <c r="K18" s="164"/>
      <c r="L18" s="87"/>
    </row>
    <row r="19" spans="1:12" s="118" customFormat="1" ht="24" customHeight="1" x14ac:dyDescent="0.15">
      <c r="A19" s="39"/>
      <c r="B19" s="170"/>
      <c r="C19" s="222"/>
      <c r="D19" s="225"/>
      <c r="E19" s="224"/>
      <c r="F19" s="189"/>
      <c r="G19" s="189"/>
      <c r="H19" s="127"/>
      <c r="I19" s="127"/>
      <c r="J19" s="198"/>
      <c r="K19" s="164"/>
      <c r="L19" s="87"/>
    </row>
    <row r="20" spans="1:12" s="118" customFormat="1" ht="24" customHeight="1" x14ac:dyDescent="0.15">
      <c r="A20" s="39"/>
      <c r="B20" s="170"/>
      <c r="C20" s="222"/>
      <c r="D20" s="225"/>
      <c r="E20" s="224"/>
      <c r="F20" s="189"/>
      <c r="G20" s="189"/>
      <c r="H20" s="127"/>
      <c r="I20" s="127"/>
      <c r="J20" s="198"/>
      <c r="K20" s="164"/>
      <c r="L20" s="87"/>
    </row>
    <row r="21" spans="1:12" s="118" customFormat="1" ht="24" customHeight="1" x14ac:dyDescent="0.15">
      <c r="A21" s="39"/>
      <c r="B21" s="170"/>
      <c r="C21" s="221"/>
      <c r="D21" s="225"/>
      <c r="E21" s="224"/>
      <c r="F21" s="189"/>
      <c r="G21" s="189"/>
      <c r="H21" s="127"/>
      <c r="I21" s="127"/>
      <c r="J21" s="198"/>
      <c r="K21" s="164"/>
      <c r="L21" s="87"/>
    </row>
    <row r="22" spans="1:12" s="118" customFormat="1" ht="24" customHeight="1" x14ac:dyDescent="0.15">
      <c r="A22" s="39"/>
      <c r="B22" s="170"/>
      <c r="C22" s="221"/>
      <c r="D22" s="225"/>
      <c r="E22" s="224"/>
      <c r="F22" s="189"/>
      <c r="G22" s="189"/>
      <c r="H22" s="127"/>
      <c r="I22" s="127"/>
      <c r="J22" s="198"/>
      <c r="K22" s="164"/>
      <c r="L22" s="87"/>
    </row>
    <row r="23" spans="1:12" s="118" customFormat="1" ht="24" customHeight="1" x14ac:dyDescent="0.15">
      <c r="A23" s="39"/>
      <c r="B23" s="170"/>
      <c r="C23" s="222"/>
      <c r="D23" s="187"/>
      <c r="E23" s="224"/>
      <c r="F23" s="189"/>
      <c r="G23" s="189"/>
      <c r="H23" s="127"/>
      <c r="I23" s="127"/>
      <c r="J23" s="198"/>
      <c r="K23" s="164"/>
      <c r="L23" s="87"/>
    </row>
    <row r="24" spans="1:12" s="118" customFormat="1" ht="24" customHeight="1" x14ac:dyDescent="0.15">
      <c r="A24" s="39"/>
      <c r="B24" s="263"/>
      <c r="C24" s="186"/>
      <c r="D24" s="187"/>
      <c r="E24" s="188"/>
      <c r="F24" s="189"/>
      <c r="G24" s="189"/>
      <c r="H24" s="127"/>
      <c r="I24" s="127"/>
      <c r="J24" s="198"/>
      <c r="K24" s="164"/>
      <c r="L24" s="87"/>
    </row>
    <row r="1048419" spans="10:10" ht="24" customHeight="1" x14ac:dyDescent="0.15">
      <c r="J1048419" s="8" t="s">
        <v>100</v>
      </c>
    </row>
  </sheetData>
  <autoFilter ref="A3:M3" xr:uid="{00000000-0009-0000-0000-000005000000}"/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4"/>
  <sheetViews>
    <sheetView showGridLines="0" zoomScale="110" zoomScaleNormal="110" workbookViewId="0">
      <pane ySplit="3" topLeftCell="A13" activePane="bottomLeft" state="frozen"/>
      <selection activeCell="A3" sqref="A3:A4"/>
      <selection pane="bottomLeft" activeCell="B26" sqref="B26"/>
    </sheetView>
  </sheetViews>
  <sheetFormatPr defaultRowHeight="24" customHeight="1" x14ac:dyDescent="0.15"/>
  <cols>
    <col min="1" max="1" width="11.109375" style="79" customWidth="1"/>
    <col min="2" max="2" width="35.77734375" style="82" customWidth="1"/>
    <col min="3" max="3" width="20.77734375" style="83" customWidth="1"/>
    <col min="4" max="4" width="10.77734375" style="84" customWidth="1"/>
    <col min="5" max="8" width="9.33203125" style="85" customWidth="1"/>
    <col min="9" max="9" width="9.33203125" style="79" customWidth="1"/>
    <col min="10" max="11" width="8.88671875" style="86" customWidth="1"/>
    <col min="12" max="16384" width="8.88671875" style="86"/>
  </cols>
  <sheetData>
    <row r="1" spans="1:10" ht="36" customHeight="1" x14ac:dyDescent="0.15">
      <c r="A1" s="75" t="s">
        <v>17</v>
      </c>
      <c r="B1" s="75"/>
      <c r="C1" s="75"/>
      <c r="D1" s="75"/>
      <c r="E1" s="75"/>
      <c r="F1" s="75"/>
      <c r="G1" s="75"/>
      <c r="H1" s="75"/>
      <c r="I1" s="75"/>
    </row>
    <row r="2" spans="1:10" ht="25.5" customHeight="1" x14ac:dyDescent="0.15">
      <c r="A2" s="53" t="s">
        <v>140</v>
      </c>
      <c r="B2" s="80"/>
      <c r="C2" s="80"/>
      <c r="D2" s="81"/>
      <c r="E2" s="81"/>
      <c r="F2" s="81"/>
      <c r="G2" s="81"/>
      <c r="H2" s="81"/>
      <c r="I2" s="78" t="s">
        <v>203</v>
      </c>
    </row>
    <row r="3" spans="1:10" ht="35.25" customHeight="1" x14ac:dyDescent="0.15">
      <c r="A3" s="1" t="s">
        <v>3</v>
      </c>
      <c r="B3" s="2" t="s">
        <v>4</v>
      </c>
      <c r="C3" s="1" t="s">
        <v>61</v>
      </c>
      <c r="D3" s="3" t="s">
        <v>62</v>
      </c>
      <c r="E3" s="3" t="s">
        <v>66</v>
      </c>
      <c r="F3" s="3" t="s">
        <v>63</v>
      </c>
      <c r="G3" s="3" t="s">
        <v>64</v>
      </c>
      <c r="H3" s="3" t="s">
        <v>65</v>
      </c>
      <c r="I3" s="62" t="s">
        <v>101</v>
      </c>
    </row>
    <row r="4" spans="1:10" s="87" customFormat="1" ht="24" customHeight="1" x14ac:dyDescent="0.15">
      <c r="A4" s="128" t="s">
        <v>103</v>
      </c>
      <c r="B4" s="200" t="s">
        <v>112</v>
      </c>
      <c r="C4" s="186" t="s">
        <v>124</v>
      </c>
      <c r="D4" s="203">
        <v>57040000</v>
      </c>
      <c r="E4" s="126"/>
      <c r="F4" s="40">
        <v>4867000</v>
      </c>
      <c r="G4" s="40"/>
      <c r="H4" s="115">
        <f t="shared" ref="H4:H11" si="0">SUM(F4,G4)</f>
        <v>4867000</v>
      </c>
      <c r="I4" s="148" t="s">
        <v>201</v>
      </c>
      <c r="J4" s="162">
        <v>1</v>
      </c>
    </row>
    <row r="5" spans="1:10" s="87" customFormat="1" ht="24" customHeight="1" x14ac:dyDescent="0.15">
      <c r="A5" s="39" t="s">
        <v>103</v>
      </c>
      <c r="B5" s="201" t="s">
        <v>123</v>
      </c>
      <c r="C5" s="186" t="s">
        <v>126</v>
      </c>
      <c r="D5" s="203">
        <v>438399720</v>
      </c>
      <c r="E5" s="126"/>
      <c r="F5" s="40">
        <v>32001180</v>
      </c>
      <c r="G5" s="40"/>
      <c r="H5" s="115">
        <f t="shared" si="0"/>
        <v>32001180</v>
      </c>
      <c r="I5" s="148" t="s">
        <v>201</v>
      </c>
      <c r="J5" s="162">
        <v>2</v>
      </c>
    </row>
    <row r="6" spans="1:10" s="87" customFormat="1" ht="24" customHeight="1" x14ac:dyDescent="0.15">
      <c r="A6" s="39" t="s">
        <v>142</v>
      </c>
      <c r="B6" s="200" t="s">
        <v>113</v>
      </c>
      <c r="C6" s="186" t="s">
        <v>105</v>
      </c>
      <c r="D6" s="203">
        <v>1620000</v>
      </c>
      <c r="E6" s="126"/>
      <c r="F6" s="40">
        <v>135000</v>
      </c>
      <c r="G6" s="42"/>
      <c r="H6" s="115">
        <f t="shared" si="0"/>
        <v>135000</v>
      </c>
      <c r="I6" s="148" t="s">
        <v>201</v>
      </c>
      <c r="J6" s="162">
        <v>3</v>
      </c>
    </row>
    <row r="7" spans="1:10" s="87" customFormat="1" ht="24" customHeight="1" x14ac:dyDescent="0.15">
      <c r="A7" s="39" t="s">
        <v>142</v>
      </c>
      <c r="B7" s="200" t="s">
        <v>114</v>
      </c>
      <c r="C7" s="186" t="s">
        <v>105</v>
      </c>
      <c r="D7" s="203">
        <v>4440000</v>
      </c>
      <c r="E7" s="126"/>
      <c r="F7" s="40">
        <v>370000</v>
      </c>
      <c r="G7" s="42"/>
      <c r="H7" s="115">
        <f t="shared" si="0"/>
        <v>370000</v>
      </c>
      <c r="I7" s="148" t="s">
        <v>201</v>
      </c>
      <c r="J7" s="162">
        <v>4</v>
      </c>
    </row>
    <row r="8" spans="1:10" s="87" customFormat="1" ht="24" customHeight="1" x14ac:dyDescent="0.15">
      <c r="A8" s="39" t="s">
        <v>142</v>
      </c>
      <c r="B8" s="200" t="s">
        <v>115</v>
      </c>
      <c r="C8" s="186" t="s">
        <v>106</v>
      </c>
      <c r="D8" s="203">
        <v>15275000</v>
      </c>
      <c r="E8" s="126"/>
      <c r="F8" s="40">
        <v>1300000</v>
      </c>
      <c r="G8" s="42"/>
      <c r="H8" s="115">
        <f t="shared" si="0"/>
        <v>1300000</v>
      </c>
      <c r="I8" s="148" t="s">
        <v>201</v>
      </c>
      <c r="J8" s="162">
        <v>5</v>
      </c>
    </row>
    <row r="9" spans="1:10" s="87" customFormat="1" ht="24" customHeight="1" x14ac:dyDescent="0.15">
      <c r="A9" s="39" t="s">
        <v>142</v>
      </c>
      <c r="B9" s="200" t="s">
        <v>116</v>
      </c>
      <c r="C9" s="186" t="s">
        <v>125</v>
      </c>
      <c r="D9" s="203">
        <v>2904000</v>
      </c>
      <c r="E9" s="126"/>
      <c r="F9" s="40">
        <v>242000</v>
      </c>
      <c r="G9" s="43"/>
      <c r="H9" s="115">
        <f t="shared" si="0"/>
        <v>242000</v>
      </c>
      <c r="I9" s="148" t="s">
        <v>201</v>
      </c>
      <c r="J9" s="162">
        <v>6</v>
      </c>
    </row>
    <row r="10" spans="1:10" s="116" customFormat="1" ht="24" customHeight="1" x14ac:dyDescent="0.15">
      <c r="A10" s="39" t="s">
        <v>142</v>
      </c>
      <c r="B10" s="200" t="s">
        <v>117</v>
      </c>
      <c r="C10" s="186" t="s">
        <v>107</v>
      </c>
      <c r="D10" s="203">
        <v>7401240</v>
      </c>
      <c r="E10" s="126"/>
      <c r="F10" s="115">
        <v>616770</v>
      </c>
      <c r="G10" s="41"/>
      <c r="H10" s="115">
        <f t="shared" si="0"/>
        <v>616770</v>
      </c>
      <c r="I10" s="148" t="s">
        <v>201</v>
      </c>
      <c r="J10" s="162">
        <v>7</v>
      </c>
    </row>
    <row r="11" spans="1:10" s="116" customFormat="1" ht="24" customHeight="1" x14ac:dyDescent="0.15">
      <c r="A11" s="39" t="s">
        <v>142</v>
      </c>
      <c r="B11" s="200" t="s">
        <v>118</v>
      </c>
      <c r="C11" s="186" t="s">
        <v>108</v>
      </c>
      <c r="D11" s="203">
        <v>5520000</v>
      </c>
      <c r="E11" s="126"/>
      <c r="F11" s="115">
        <v>460000</v>
      </c>
      <c r="G11" s="41"/>
      <c r="H11" s="115">
        <f t="shared" si="0"/>
        <v>460000</v>
      </c>
      <c r="I11" s="148" t="s">
        <v>201</v>
      </c>
      <c r="J11" s="162">
        <v>8</v>
      </c>
    </row>
    <row r="12" spans="1:10" s="87" customFormat="1" ht="24" customHeight="1" x14ac:dyDescent="0.15">
      <c r="A12" s="39" t="s">
        <v>142</v>
      </c>
      <c r="B12" s="201" t="s">
        <v>119</v>
      </c>
      <c r="C12" s="186" t="s">
        <v>109</v>
      </c>
      <c r="D12" s="203">
        <v>4716000</v>
      </c>
      <c r="E12" s="126"/>
      <c r="F12" s="40">
        <v>393000</v>
      </c>
      <c r="G12" s="43"/>
      <c r="H12" s="115">
        <f t="shared" ref="H12:H24" si="1">SUM(F12,G12)</f>
        <v>393000</v>
      </c>
      <c r="I12" s="148" t="s">
        <v>201</v>
      </c>
      <c r="J12" s="162">
        <v>9</v>
      </c>
    </row>
    <row r="13" spans="1:10" s="87" customFormat="1" ht="24" customHeight="1" x14ac:dyDescent="0.15">
      <c r="A13" s="206" t="s">
        <v>142</v>
      </c>
      <c r="B13" s="207" t="s">
        <v>120</v>
      </c>
      <c r="C13" s="208" t="s">
        <v>110</v>
      </c>
      <c r="D13" s="209">
        <v>6600000</v>
      </c>
      <c r="E13" s="210"/>
      <c r="F13" s="211">
        <v>550000</v>
      </c>
      <c r="G13" s="212"/>
      <c r="H13" s="213">
        <f t="shared" ref="H13:H14" si="2">SUM(F13,G13)</f>
        <v>550000</v>
      </c>
      <c r="I13" s="205" t="s">
        <v>202</v>
      </c>
      <c r="J13" s="162">
        <v>10</v>
      </c>
    </row>
    <row r="14" spans="1:10" s="87" customFormat="1" ht="24" customHeight="1" x14ac:dyDescent="0.15">
      <c r="A14" s="206" t="s">
        <v>142</v>
      </c>
      <c r="B14" s="207" t="s">
        <v>121</v>
      </c>
      <c r="C14" s="208" t="s">
        <v>110</v>
      </c>
      <c r="D14" s="209">
        <v>3119520</v>
      </c>
      <c r="E14" s="210"/>
      <c r="F14" s="212">
        <v>234330</v>
      </c>
      <c r="G14" s="212"/>
      <c r="H14" s="213">
        <f t="shared" si="2"/>
        <v>234330</v>
      </c>
      <c r="I14" s="205" t="s">
        <v>202</v>
      </c>
      <c r="J14" s="162">
        <v>11</v>
      </c>
    </row>
    <row r="15" spans="1:10" s="87" customFormat="1" ht="24" customHeight="1" x14ac:dyDescent="0.15">
      <c r="A15" s="39" t="s">
        <v>142</v>
      </c>
      <c r="B15" s="201" t="s">
        <v>122</v>
      </c>
      <c r="C15" s="186" t="s">
        <v>111</v>
      </c>
      <c r="D15" s="203">
        <v>7977600</v>
      </c>
      <c r="E15" s="126"/>
      <c r="F15" s="202">
        <v>664800</v>
      </c>
      <c r="G15" s="43"/>
      <c r="H15" s="115">
        <f t="shared" si="1"/>
        <v>664800</v>
      </c>
      <c r="I15" s="148" t="s">
        <v>201</v>
      </c>
      <c r="J15" s="162">
        <v>12</v>
      </c>
    </row>
    <row r="16" spans="1:10" s="87" customFormat="1" ht="24" customHeight="1" x14ac:dyDescent="0.15">
      <c r="A16" s="39" t="s">
        <v>142</v>
      </c>
      <c r="B16" s="214" t="s">
        <v>185</v>
      </c>
      <c r="C16" s="220" t="s">
        <v>193</v>
      </c>
      <c r="D16" s="225">
        <v>5081850</v>
      </c>
      <c r="E16" s="150"/>
      <c r="F16" s="225">
        <v>5081850</v>
      </c>
      <c r="G16" s="149"/>
      <c r="H16" s="115">
        <f t="shared" si="1"/>
        <v>5081850</v>
      </c>
      <c r="I16" s="148" t="s">
        <v>201</v>
      </c>
      <c r="J16" s="162">
        <v>13</v>
      </c>
    </row>
    <row r="17" spans="1:10" s="87" customFormat="1" ht="24" customHeight="1" x14ac:dyDescent="0.15">
      <c r="A17" s="39" t="s">
        <v>142</v>
      </c>
      <c r="B17" s="170" t="s">
        <v>186</v>
      </c>
      <c r="C17" s="221" t="s">
        <v>196</v>
      </c>
      <c r="D17" s="225">
        <v>6595360</v>
      </c>
      <c r="E17" s="150"/>
      <c r="F17" s="225">
        <v>6595360</v>
      </c>
      <c r="G17" s="149"/>
      <c r="H17" s="115">
        <f t="shared" si="1"/>
        <v>6595360</v>
      </c>
      <c r="I17" s="148" t="s">
        <v>201</v>
      </c>
      <c r="J17" s="162"/>
    </row>
    <row r="18" spans="1:10" s="87" customFormat="1" ht="24" customHeight="1" x14ac:dyDescent="0.15">
      <c r="A18" s="39" t="s">
        <v>142</v>
      </c>
      <c r="B18" s="170" t="s">
        <v>184</v>
      </c>
      <c r="C18" s="222" t="s">
        <v>197</v>
      </c>
      <c r="D18" s="225">
        <v>6285030</v>
      </c>
      <c r="E18" s="150"/>
      <c r="F18" s="225">
        <v>6285030</v>
      </c>
      <c r="G18" s="149"/>
      <c r="H18" s="115">
        <f t="shared" si="1"/>
        <v>6285030</v>
      </c>
      <c r="I18" s="148" t="s">
        <v>201</v>
      </c>
      <c r="J18" s="162"/>
    </row>
    <row r="19" spans="1:10" s="87" customFormat="1" ht="24" customHeight="1" x14ac:dyDescent="0.15">
      <c r="A19" s="39" t="s">
        <v>142</v>
      </c>
      <c r="B19" s="170" t="s">
        <v>187</v>
      </c>
      <c r="C19" s="222" t="s">
        <v>194</v>
      </c>
      <c r="D19" s="225">
        <v>3163600</v>
      </c>
      <c r="E19" s="150"/>
      <c r="F19" s="225">
        <v>3163600</v>
      </c>
      <c r="G19" s="149"/>
      <c r="H19" s="115">
        <f t="shared" si="1"/>
        <v>3163600</v>
      </c>
      <c r="I19" s="148" t="s">
        <v>201</v>
      </c>
      <c r="J19" s="162"/>
    </row>
    <row r="20" spans="1:10" s="87" customFormat="1" ht="24" customHeight="1" x14ac:dyDescent="0.15">
      <c r="A20" s="39" t="s">
        <v>142</v>
      </c>
      <c r="B20" s="170" t="s">
        <v>188</v>
      </c>
      <c r="C20" s="221" t="s">
        <v>195</v>
      </c>
      <c r="D20" s="225">
        <v>4427040</v>
      </c>
      <c r="E20" s="150"/>
      <c r="F20" s="225">
        <v>4427040</v>
      </c>
      <c r="G20" s="149"/>
      <c r="H20" s="115">
        <f t="shared" si="1"/>
        <v>4427040</v>
      </c>
      <c r="I20" s="148" t="s">
        <v>201</v>
      </c>
      <c r="J20" s="162"/>
    </row>
    <row r="21" spans="1:10" s="87" customFormat="1" ht="24" customHeight="1" x14ac:dyDescent="0.15">
      <c r="A21" s="39" t="s">
        <v>142</v>
      </c>
      <c r="B21" s="170" t="s">
        <v>189</v>
      </c>
      <c r="C21" s="221" t="s">
        <v>198</v>
      </c>
      <c r="D21" s="225">
        <v>2796020</v>
      </c>
      <c r="E21" s="150"/>
      <c r="F21" s="225">
        <v>2796020</v>
      </c>
      <c r="G21" s="149"/>
      <c r="H21" s="115">
        <f t="shared" si="1"/>
        <v>2796020</v>
      </c>
      <c r="I21" s="148" t="s">
        <v>201</v>
      </c>
      <c r="J21" s="162"/>
    </row>
    <row r="22" spans="1:10" s="87" customFormat="1" ht="24" customHeight="1" x14ac:dyDescent="0.15">
      <c r="A22" s="39" t="s">
        <v>142</v>
      </c>
      <c r="B22" s="170" t="s">
        <v>190</v>
      </c>
      <c r="C22" s="222" t="s">
        <v>199</v>
      </c>
      <c r="D22" s="187">
        <v>482770</v>
      </c>
      <c r="E22" s="150"/>
      <c r="F22" s="187">
        <v>482770</v>
      </c>
      <c r="G22" s="149"/>
      <c r="H22" s="115">
        <f t="shared" si="1"/>
        <v>482770</v>
      </c>
      <c r="I22" s="148" t="s">
        <v>201</v>
      </c>
      <c r="J22" s="162"/>
    </row>
    <row r="23" spans="1:10" s="87" customFormat="1" ht="24" customHeight="1" x14ac:dyDescent="0.15">
      <c r="A23" s="39"/>
      <c r="B23" s="264" t="s">
        <v>200</v>
      </c>
      <c r="C23" s="183"/>
      <c r="D23" s="149"/>
      <c r="E23" s="150"/>
      <c r="F23" s="149"/>
      <c r="G23" s="149"/>
      <c r="H23" s="115">
        <f t="shared" si="1"/>
        <v>0</v>
      </c>
      <c r="I23" s="129"/>
      <c r="J23" s="162"/>
    </row>
    <row r="24" spans="1:10" s="87" customFormat="1" ht="24" customHeight="1" x14ac:dyDescent="0.15">
      <c r="A24" s="39"/>
      <c r="B24" s="170"/>
      <c r="C24" s="183"/>
      <c r="D24" s="149"/>
      <c r="E24" s="150"/>
      <c r="F24" s="149"/>
      <c r="G24" s="149"/>
      <c r="H24" s="115">
        <f t="shared" si="1"/>
        <v>0</v>
      </c>
      <c r="I24" s="129"/>
      <c r="J24" s="162"/>
    </row>
  </sheetData>
  <autoFilter ref="A3:K3" xr:uid="{00000000-0009-0000-0000-000006000000}"/>
  <sortState ref="A25:I100">
    <sortCondition ref="I29:I100"/>
  </sortState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5:H2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37"/>
  <sheetViews>
    <sheetView showGridLines="0" topLeftCell="A61" zoomScale="110" zoomScaleNormal="110" workbookViewId="0">
      <selection activeCell="G10" sqref="G10"/>
    </sheetView>
  </sheetViews>
  <sheetFormatPr defaultRowHeight="24" customHeight="1" x14ac:dyDescent="0.15"/>
  <cols>
    <col min="1" max="1" width="14.5546875" style="56" customWidth="1"/>
    <col min="2" max="2" width="17.21875" style="56" customWidth="1"/>
    <col min="3" max="3" width="19.109375" style="56" customWidth="1"/>
    <col min="4" max="4" width="18" style="56" customWidth="1"/>
    <col min="5" max="5" width="23.77734375" style="56" customWidth="1"/>
    <col min="6" max="6" width="5.77734375" style="71" customWidth="1"/>
    <col min="7" max="16384" width="8.88671875" style="71"/>
  </cols>
  <sheetData>
    <row r="1" spans="1:7" s="72" customFormat="1" ht="36" customHeight="1" x14ac:dyDescent="0.15">
      <c r="A1" s="52" t="s">
        <v>93</v>
      </c>
      <c r="B1" s="52"/>
      <c r="C1" s="52"/>
      <c r="D1" s="52"/>
      <c r="E1" s="52"/>
    </row>
    <row r="2" spans="1:7" s="72" customFormat="1" ht="24" customHeight="1" thickBot="1" x14ac:dyDescent="0.2">
      <c r="A2" s="53" t="s">
        <v>140</v>
      </c>
      <c r="B2" s="135"/>
      <c r="C2" s="136"/>
      <c r="D2" s="136"/>
      <c r="E2" s="137" t="s">
        <v>80</v>
      </c>
      <c r="F2" s="54"/>
      <c r="G2" s="54"/>
    </row>
    <row r="3" spans="1:7" s="72" customFormat="1" ht="24" customHeight="1" x14ac:dyDescent="0.15">
      <c r="A3" s="226" t="s">
        <v>98</v>
      </c>
      <c r="B3" s="138" t="s">
        <v>43</v>
      </c>
      <c r="C3" s="229" t="s">
        <v>204</v>
      </c>
      <c r="D3" s="230"/>
      <c r="E3" s="231"/>
      <c r="F3" s="71"/>
      <c r="G3" s="71"/>
    </row>
    <row r="4" spans="1:7" s="72" customFormat="1" ht="24" customHeight="1" x14ac:dyDescent="0.15">
      <c r="A4" s="227"/>
      <c r="B4" s="55" t="s">
        <v>44</v>
      </c>
      <c r="C4" s="131">
        <v>4669500</v>
      </c>
      <c r="D4" s="130" t="s">
        <v>99</v>
      </c>
      <c r="E4" s="139">
        <v>4433000</v>
      </c>
      <c r="F4" s="71"/>
      <c r="G4" s="71"/>
    </row>
    <row r="5" spans="1:7" s="72" customFormat="1" ht="24" customHeight="1" x14ac:dyDescent="0.15">
      <c r="A5" s="227"/>
      <c r="B5" s="55" t="s">
        <v>45</v>
      </c>
      <c r="C5" s="132">
        <f>E4/C4</f>
        <v>0.94935217903415781</v>
      </c>
      <c r="D5" s="130" t="s">
        <v>28</v>
      </c>
      <c r="E5" s="139">
        <f>E4</f>
        <v>4433000</v>
      </c>
      <c r="F5" s="71"/>
      <c r="G5" s="71"/>
    </row>
    <row r="6" spans="1:7" s="72" customFormat="1" ht="24" customHeight="1" x14ac:dyDescent="0.15">
      <c r="A6" s="227"/>
      <c r="B6" s="55" t="s">
        <v>27</v>
      </c>
      <c r="C6" s="156" t="s">
        <v>205</v>
      </c>
      <c r="D6" s="130" t="s">
        <v>76</v>
      </c>
      <c r="E6" s="173" t="s">
        <v>206</v>
      </c>
      <c r="F6" s="71"/>
      <c r="G6" s="71"/>
    </row>
    <row r="7" spans="1:7" s="72" customFormat="1" ht="24" customHeight="1" x14ac:dyDescent="0.15">
      <c r="A7" s="227"/>
      <c r="B7" s="55" t="s">
        <v>46</v>
      </c>
      <c r="C7" s="134" t="s">
        <v>144</v>
      </c>
      <c r="D7" s="130" t="s">
        <v>47</v>
      </c>
      <c r="E7" s="140" t="s">
        <v>209</v>
      </c>
      <c r="F7" s="71"/>
      <c r="G7" s="71"/>
    </row>
    <row r="8" spans="1:7" s="72" customFormat="1" ht="24" customHeight="1" x14ac:dyDescent="0.15">
      <c r="A8" s="227"/>
      <c r="B8" s="55" t="s">
        <v>48</v>
      </c>
      <c r="C8" s="133" t="s">
        <v>145</v>
      </c>
      <c r="D8" s="130" t="s">
        <v>30</v>
      </c>
      <c r="E8" s="141" t="s">
        <v>207</v>
      </c>
      <c r="F8" s="71"/>
      <c r="G8" s="71"/>
    </row>
    <row r="9" spans="1:7" s="72" customFormat="1" ht="24" customHeight="1" thickBot="1" x14ac:dyDescent="0.2">
      <c r="A9" s="228"/>
      <c r="B9" s="142" t="s">
        <v>49</v>
      </c>
      <c r="C9" s="143" t="s">
        <v>102</v>
      </c>
      <c r="D9" s="144" t="s">
        <v>50</v>
      </c>
      <c r="E9" s="177" t="s">
        <v>208</v>
      </c>
      <c r="F9" s="71"/>
      <c r="G9" s="71"/>
    </row>
    <row r="10" spans="1:7" s="54" customFormat="1" ht="24" customHeight="1" thickBot="1" x14ac:dyDescent="0.2">
      <c r="A10" s="53"/>
      <c r="B10" s="135"/>
      <c r="C10" s="136"/>
      <c r="D10" s="136"/>
      <c r="E10" s="137" t="s">
        <v>80</v>
      </c>
      <c r="F10" s="71"/>
    </row>
    <row r="11" spans="1:7" ht="24" customHeight="1" x14ac:dyDescent="0.15">
      <c r="A11" s="226" t="s">
        <v>98</v>
      </c>
      <c r="B11" s="138" t="s">
        <v>43</v>
      </c>
      <c r="C11" s="265" t="s">
        <v>210</v>
      </c>
      <c r="D11" s="230"/>
      <c r="E11" s="231"/>
    </row>
    <row r="12" spans="1:7" ht="24" customHeight="1" x14ac:dyDescent="0.15">
      <c r="A12" s="227"/>
      <c r="B12" s="55" t="s">
        <v>44</v>
      </c>
      <c r="C12" s="131">
        <v>400000</v>
      </c>
      <c r="D12" s="130" t="s">
        <v>99</v>
      </c>
      <c r="E12" s="139">
        <v>385000</v>
      </c>
    </row>
    <row r="13" spans="1:7" ht="24" customHeight="1" x14ac:dyDescent="0.15">
      <c r="A13" s="227"/>
      <c r="B13" s="55" t="s">
        <v>45</v>
      </c>
      <c r="C13" s="132">
        <f>E12/C12</f>
        <v>0.96250000000000002</v>
      </c>
      <c r="D13" s="130" t="s">
        <v>28</v>
      </c>
      <c r="E13" s="139">
        <f>E12</f>
        <v>385000</v>
      </c>
    </row>
    <row r="14" spans="1:7" ht="24" customHeight="1" x14ac:dyDescent="0.15">
      <c r="A14" s="227"/>
      <c r="B14" s="55" t="s">
        <v>27</v>
      </c>
      <c r="C14" s="156" t="s">
        <v>211</v>
      </c>
      <c r="D14" s="130" t="s">
        <v>76</v>
      </c>
      <c r="E14" s="268" t="s">
        <v>213</v>
      </c>
    </row>
    <row r="15" spans="1:7" ht="24" customHeight="1" x14ac:dyDescent="0.15">
      <c r="A15" s="227"/>
      <c r="B15" s="55" t="s">
        <v>46</v>
      </c>
      <c r="C15" s="134" t="s">
        <v>144</v>
      </c>
      <c r="D15" s="130" t="s">
        <v>47</v>
      </c>
      <c r="E15" s="266" t="s">
        <v>213</v>
      </c>
    </row>
    <row r="16" spans="1:7" ht="24" customHeight="1" x14ac:dyDescent="0.15">
      <c r="A16" s="227"/>
      <c r="B16" s="55" t="s">
        <v>48</v>
      </c>
      <c r="C16" s="133" t="s">
        <v>145</v>
      </c>
      <c r="D16" s="130" t="s">
        <v>30</v>
      </c>
      <c r="E16" s="141" t="s">
        <v>212</v>
      </c>
    </row>
    <row r="17" spans="1:5" ht="24" customHeight="1" thickBot="1" x14ac:dyDescent="0.2">
      <c r="A17" s="228"/>
      <c r="B17" s="142" t="s">
        <v>49</v>
      </c>
      <c r="C17" s="143" t="s">
        <v>102</v>
      </c>
      <c r="D17" s="144" t="s">
        <v>50</v>
      </c>
      <c r="E17" s="177" t="s">
        <v>214</v>
      </c>
    </row>
    <row r="18" spans="1:5" ht="24" customHeight="1" thickBot="1" x14ac:dyDescent="0.2">
      <c r="A18" s="53"/>
      <c r="B18" s="135"/>
      <c r="C18" s="136"/>
      <c r="D18" s="136"/>
      <c r="E18" s="137" t="s">
        <v>80</v>
      </c>
    </row>
    <row r="19" spans="1:5" ht="24" customHeight="1" x14ac:dyDescent="0.15">
      <c r="A19" s="226" t="s">
        <v>98</v>
      </c>
      <c r="B19" s="138" t="s">
        <v>43</v>
      </c>
      <c r="C19" s="265" t="s">
        <v>215</v>
      </c>
      <c r="D19" s="230"/>
      <c r="E19" s="231"/>
    </row>
    <row r="20" spans="1:5" ht="24" customHeight="1" x14ac:dyDescent="0.15">
      <c r="A20" s="227"/>
      <c r="B20" s="55" t="s">
        <v>44</v>
      </c>
      <c r="C20" s="131">
        <v>552300</v>
      </c>
      <c r="D20" s="130" t="s">
        <v>99</v>
      </c>
      <c r="E20" s="139">
        <v>526000</v>
      </c>
    </row>
    <row r="21" spans="1:5" ht="24" customHeight="1" x14ac:dyDescent="0.15">
      <c r="A21" s="227"/>
      <c r="B21" s="55" t="s">
        <v>45</v>
      </c>
      <c r="C21" s="132">
        <f>E20/C20</f>
        <v>0.95238095238095233</v>
      </c>
      <c r="D21" s="130" t="s">
        <v>28</v>
      </c>
      <c r="E21" s="139">
        <f>E20</f>
        <v>526000</v>
      </c>
    </row>
    <row r="22" spans="1:5" ht="24" customHeight="1" x14ac:dyDescent="0.15">
      <c r="A22" s="227"/>
      <c r="B22" s="55" t="s">
        <v>27</v>
      </c>
      <c r="C22" s="156" t="s">
        <v>216</v>
      </c>
      <c r="D22" s="130" t="s">
        <v>76</v>
      </c>
      <c r="E22" s="267" t="s">
        <v>217</v>
      </c>
    </row>
    <row r="23" spans="1:5" ht="24" customHeight="1" x14ac:dyDescent="0.15">
      <c r="A23" s="227"/>
      <c r="B23" s="55" t="s">
        <v>46</v>
      </c>
      <c r="C23" s="134" t="s">
        <v>144</v>
      </c>
      <c r="D23" s="130" t="s">
        <v>47</v>
      </c>
      <c r="E23" s="266" t="s">
        <v>217</v>
      </c>
    </row>
    <row r="24" spans="1:5" ht="24" customHeight="1" x14ac:dyDescent="0.15">
      <c r="A24" s="227"/>
      <c r="B24" s="55" t="s">
        <v>48</v>
      </c>
      <c r="C24" s="133" t="s">
        <v>145</v>
      </c>
      <c r="D24" s="130" t="s">
        <v>30</v>
      </c>
      <c r="E24" s="141" t="s">
        <v>218</v>
      </c>
    </row>
    <row r="25" spans="1:5" ht="24" customHeight="1" thickBot="1" x14ac:dyDescent="0.2">
      <c r="A25" s="228"/>
      <c r="B25" s="142" t="s">
        <v>49</v>
      </c>
      <c r="C25" s="143" t="s">
        <v>102</v>
      </c>
      <c r="D25" s="144" t="s">
        <v>50</v>
      </c>
      <c r="E25" s="177" t="s">
        <v>219</v>
      </c>
    </row>
    <row r="26" spans="1:5" ht="24" customHeight="1" thickBot="1" x14ac:dyDescent="0.2">
      <c r="A26" s="53"/>
      <c r="B26" s="135"/>
      <c r="C26" s="136"/>
      <c r="D26" s="136"/>
      <c r="E26" s="137" t="s">
        <v>80</v>
      </c>
    </row>
    <row r="27" spans="1:5" ht="24" customHeight="1" x14ac:dyDescent="0.15">
      <c r="A27" s="226" t="s">
        <v>98</v>
      </c>
      <c r="B27" s="138" t="s">
        <v>43</v>
      </c>
      <c r="C27" s="265" t="s">
        <v>220</v>
      </c>
      <c r="D27" s="230"/>
      <c r="E27" s="231"/>
    </row>
    <row r="28" spans="1:5" ht="24" customHeight="1" x14ac:dyDescent="0.15">
      <c r="A28" s="227"/>
      <c r="B28" s="55" t="s">
        <v>44</v>
      </c>
      <c r="C28" s="131">
        <v>1200000</v>
      </c>
      <c r="D28" s="130" t="s">
        <v>99</v>
      </c>
      <c r="E28" s="139">
        <v>1100000</v>
      </c>
    </row>
    <row r="29" spans="1:5" ht="24" customHeight="1" x14ac:dyDescent="0.15">
      <c r="A29" s="227"/>
      <c r="B29" s="55" t="s">
        <v>45</v>
      </c>
      <c r="C29" s="132">
        <f>E28/C28</f>
        <v>0.91666666666666663</v>
      </c>
      <c r="D29" s="130" t="s">
        <v>28</v>
      </c>
      <c r="E29" s="139">
        <f>E28</f>
        <v>1100000</v>
      </c>
    </row>
    <row r="30" spans="1:5" ht="24" customHeight="1" x14ac:dyDescent="0.15">
      <c r="A30" s="227"/>
      <c r="B30" s="55" t="s">
        <v>27</v>
      </c>
      <c r="C30" s="156" t="s">
        <v>216</v>
      </c>
      <c r="D30" s="130" t="s">
        <v>76</v>
      </c>
      <c r="E30" s="267" t="s">
        <v>221</v>
      </c>
    </row>
    <row r="31" spans="1:5" ht="24" customHeight="1" x14ac:dyDescent="0.15">
      <c r="A31" s="227"/>
      <c r="B31" s="55" t="s">
        <v>46</v>
      </c>
      <c r="C31" s="134" t="s">
        <v>144</v>
      </c>
      <c r="D31" s="130" t="s">
        <v>47</v>
      </c>
      <c r="E31" s="266" t="s">
        <v>221</v>
      </c>
    </row>
    <row r="32" spans="1:5" ht="24" customHeight="1" x14ac:dyDescent="0.15">
      <c r="A32" s="227"/>
      <c r="B32" s="55" t="s">
        <v>48</v>
      </c>
      <c r="C32" s="133" t="s">
        <v>145</v>
      </c>
      <c r="D32" s="130" t="s">
        <v>30</v>
      </c>
      <c r="E32" s="141" t="s">
        <v>222</v>
      </c>
    </row>
    <row r="33" spans="1:5" ht="24" customHeight="1" thickBot="1" x14ac:dyDescent="0.2">
      <c r="A33" s="228"/>
      <c r="B33" s="142" t="s">
        <v>49</v>
      </c>
      <c r="C33" s="143" t="s">
        <v>102</v>
      </c>
      <c r="D33" s="144" t="s">
        <v>50</v>
      </c>
      <c r="E33" s="177" t="s">
        <v>223</v>
      </c>
    </row>
    <row r="34" spans="1:5" ht="24" customHeight="1" thickBot="1" x14ac:dyDescent="0.2">
      <c r="A34" s="53"/>
      <c r="B34" s="135"/>
      <c r="C34" s="136"/>
      <c r="D34" s="136"/>
      <c r="E34" s="137" t="s">
        <v>80</v>
      </c>
    </row>
    <row r="35" spans="1:5" ht="24" customHeight="1" x14ac:dyDescent="0.15">
      <c r="A35" s="226" t="s">
        <v>98</v>
      </c>
      <c r="B35" s="138" t="s">
        <v>43</v>
      </c>
      <c r="C35" s="265" t="s">
        <v>224</v>
      </c>
      <c r="D35" s="230"/>
      <c r="E35" s="231"/>
    </row>
    <row r="36" spans="1:5" ht="24" customHeight="1" x14ac:dyDescent="0.15">
      <c r="A36" s="227"/>
      <c r="B36" s="55" t="s">
        <v>44</v>
      </c>
      <c r="C36" s="131">
        <v>720000</v>
      </c>
      <c r="D36" s="130" t="s">
        <v>99</v>
      </c>
      <c r="E36" s="139">
        <v>660000</v>
      </c>
    </row>
    <row r="37" spans="1:5" ht="24" customHeight="1" x14ac:dyDescent="0.15">
      <c r="A37" s="227"/>
      <c r="B37" s="55" t="s">
        <v>45</v>
      </c>
      <c r="C37" s="132">
        <f>E36/C36</f>
        <v>0.91666666666666663</v>
      </c>
      <c r="D37" s="130" t="s">
        <v>28</v>
      </c>
      <c r="E37" s="139">
        <f>E36</f>
        <v>660000</v>
      </c>
    </row>
    <row r="38" spans="1:5" ht="24" customHeight="1" x14ac:dyDescent="0.15">
      <c r="A38" s="227"/>
      <c r="B38" s="55" t="s">
        <v>27</v>
      </c>
      <c r="C38" s="156" t="s">
        <v>216</v>
      </c>
      <c r="D38" s="130" t="s">
        <v>76</v>
      </c>
      <c r="E38" s="267" t="s">
        <v>221</v>
      </c>
    </row>
    <row r="39" spans="1:5" ht="24" customHeight="1" x14ac:dyDescent="0.15">
      <c r="A39" s="227"/>
      <c r="B39" s="55" t="s">
        <v>46</v>
      </c>
      <c r="C39" s="134" t="s">
        <v>144</v>
      </c>
      <c r="D39" s="130" t="s">
        <v>47</v>
      </c>
      <c r="E39" s="266" t="s">
        <v>221</v>
      </c>
    </row>
    <row r="40" spans="1:5" ht="24" customHeight="1" x14ac:dyDescent="0.15">
      <c r="A40" s="227"/>
      <c r="B40" s="55" t="s">
        <v>48</v>
      </c>
      <c r="C40" s="133" t="s">
        <v>145</v>
      </c>
      <c r="D40" s="130" t="s">
        <v>30</v>
      </c>
      <c r="E40" s="141" t="s">
        <v>225</v>
      </c>
    </row>
    <row r="41" spans="1:5" ht="24" customHeight="1" thickBot="1" x14ac:dyDescent="0.2">
      <c r="A41" s="228"/>
      <c r="B41" s="142" t="s">
        <v>49</v>
      </c>
      <c r="C41" s="143" t="s">
        <v>102</v>
      </c>
      <c r="D41" s="144" t="s">
        <v>50</v>
      </c>
      <c r="E41" s="177" t="s">
        <v>226</v>
      </c>
    </row>
    <row r="42" spans="1:5" ht="24" customHeight="1" thickBot="1" x14ac:dyDescent="0.2">
      <c r="A42" s="53"/>
      <c r="B42" s="135"/>
      <c r="C42" s="136"/>
      <c r="D42" s="136"/>
      <c r="E42" s="137" t="s">
        <v>80</v>
      </c>
    </row>
    <row r="43" spans="1:5" ht="24" customHeight="1" x14ac:dyDescent="0.15">
      <c r="A43" s="226" t="s">
        <v>98</v>
      </c>
      <c r="B43" s="138" t="s">
        <v>43</v>
      </c>
      <c r="C43" s="229" t="s">
        <v>227</v>
      </c>
      <c r="D43" s="230"/>
      <c r="E43" s="231"/>
    </row>
    <row r="44" spans="1:5" ht="24" customHeight="1" x14ac:dyDescent="0.15">
      <c r="A44" s="227"/>
      <c r="B44" s="55" t="s">
        <v>44</v>
      </c>
      <c r="C44" s="131">
        <v>2100000</v>
      </c>
      <c r="D44" s="130" t="s">
        <v>99</v>
      </c>
      <c r="E44" s="139">
        <v>1980000</v>
      </c>
    </row>
    <row r="45" spans="1:5" ht="24" customHeight="1" x14ac:dyDescent="0.15">
      <c r="A45" s="227"/>
      <c r="B45" s="55" t="s">
        <v>45</v>
      </c>
      <c r="C45" s="132">
        <f>E44/C44</f>
        <v>0.94285714285714284</v>
      </c>
      <c r="D45" s="130" t="s">
        <v>28</v>
      </c>
      <c r="E45" s="139">
        <f>E44</f>
        <v>1980000</v>
      </c>
    </row>
    <row r="46" spans="1:5" ht="24" customHeight="1" x14ac:dyDescent="0.15">
      <c r="A46" s="227"/>
      <c r="B46" s="55" t="s">
        <v>27</v>
      </c>
      <c r="C46" s="156" t="s">
        <v>216</v>
      </c>
      <c r="D46" s="130" t="s">
        <v>76</v>
      </c>
      <c r="E46" s="173" t="s">
        <v>228</v>
      </c>
    </row>
    <row r="47" spans="1:5" ht="24" customHeight="1" x14ac:dyDescent="0.15">
      <c r="A47" s="227"/>
      <c r="B47" s="55" t="s">
        <v>46</v>
      </c>
      <c r="C47" s="134" t="s">
        <v>144</v>
      </c>
      <c r="D47" s="130" t="s">
        <v>47</v>
      </c>
      <c r="E47" s="140" t="s">
        <v>229</v>
      </c>
    </row>
    <row r="48" spans="1:5" ht="24" customHeight="1" x14ac:dyDescent="0.15">
      <c r="A48" s="227"/>
      <c r="B48" s="55" t="s">
        <v>48</v>
      </c>
      <c r="C48" s="133" t="s">
        <v>145</v>
      </c>
      <c r="D48" s="130" t="s">
        <v>30</v>
      </c>
      <c r="E48" s="141" t="s">
        <v>230</v>
      </c>
    </row>
    <row r="49" spans="1:5" ht="24" customHeight="1" thickBot="1" x14ac:dyDescent="0.2">
      <c r="A49" s="228"/>
      <c r="B49" s="142" t="s">
        <v>49</v>
      </c>
      <c r="C49" s="143" t="s">
        <v>102</v>
      </c>
      <c r="D49" s="144" t="s">
        <v>50</v>
      </c>
      <c r="E49" s="177" t="s">
        <v>231</v>
      </c>
    </row>
    <row r="50" spans="1:5" ht="24" customHeight="1" thickBot="1" x14ac:dyDescent="0.2">
      <c r="A50" s="53"/>
      <c r="B50" s="135"/>
      <c r="C50" s="136"/>
      <c r="D50" s="136"/>
      <c r="E50" s="137" t="s">
        <v>80</v>
      </c>
    </row>
    <row r="51" spans="1:5" ht="24" customHeight="1" x14ac:dyDescent="0.15">
      <c r="A51" s="226" t="s">
        <v>98</v>
      </c>
      <c r="B51" s="138" t="s">
        <v>43</v>
      </c>
      <c r="C51" s="229" t="s">
        <v>232</v>
      </c>
      <c r="D51" s="230"/>
      <c r="E51" s="231"/>
    </row>
    <row r="52" spans="1:5" ht="24" customHeight="1" x14ac:dyDescent="0.15">
      <c r="A52" s="227"/>
      <c r="B52" s="55" t="s">
        <v>44</v>
      </c>
      <c r="C52" s="131">
        <v>700000</v>
      </c>
      <c r="D52" s="130" t="s">
        <v>99</v>
      </c>
      <c r="E52" s="139">
        <v>665000</v>
      </c>
    </row>
    <row r="53" spans="1:5" ht="24" customHeight="1" x14ac:dyDescent="0.15">
      <c r="A53" s="227"/>
      <c r="B53" s="55" t="s">
        <v>45</v>
      </c>
      <c r="C53" s="132">
        <f>E52/C52</f>
        <v>0.95</v>
      </c>
      <c r="D53" s="130" t="s">
        <v>28</v>
      </c>
      <c r="E53" s="139">
        <f>E52</f>
        <v>665000</v>
      </c>
    </row>
    <row r="54" spans="1:5" ht="24" customHeight="1" x14ac:dyDescent="0.15">
      <c r="A54" s="227"/>
      <c r="B54" s="55" t="s">
        <v>27</v>
      </c>
      <c r="C54" s="131" t="s">
        <v>233</v>
      </c>
      <c r="D54" s="130" t="s">
        <v>76</v>
      </c>
      <c r="E54" s="173" t="s">
        <v>234</v>
      </c>
    </row>
    <row r="55" spans="1:5" ht="24" customHeight="1" x14ac:dyDescent="0.15">
      <c r="A55" s="227"/>
      <c r="B55" s="55" t="s">
        <v>46</v>
      </c>
      <c r="C55" s="134" t="s">
        <v>144</v>
      </c>
      <c r="D55" s="130" t="s">
        <v>47</v>
      </c>
      <c r="E55" s="140" t="s">
        <v>235</v>
      </c>
    </row>
    <row r="56" spans="1:5" ht="24" customHeight="1" x14ac:dyDescent="0.15">
      <c r="A56" s="227"/>
      <c r="B56" s="55" t="s">
        <v>48</v>
      </c>
      <c r="C56" s="133" t="s">
        <v>145</v>
      </c>
      <c r="D56" s="130" t="s">
        <v>30</v>
      </c>
      <c r="E56" s="141" t="s">
        <v>236</v>
      </c>
    </row>
    <row r="57" spans="1:5" ht="24" customHeight="1" thickBot="1" x14ac:dyDescent="0.2">
      <c r="A57" s="228"/>
      <c r="B57" s="142" t="s">
        <v>49</v>
      </c>
      <c r="C57" s="143" t="s">
        <v>102</v>
      </c>
      <c r="D57" s="144" t="s">
        <v>50</v>
      </c>
      <c r="E57" s="177" t="s">
        <v>237</v>
      </c>
    </row>
    <row r="58" spans="1:5" ht="24" customHeight="1" thickBot="1" x14ac:dyDescent="0.2">
      <c r="A58" s="53"/>
      <c r="B58" s="135"/>
      <c r="C58" s="136"/>
      <c r="D58" s="136"/>
      <c r="E58" s="137" t="s">
        <v>80</v>
      </c>
    </row>
    <row r="59" spans="1:5" ht="24" customHeight="1" x14ac:dyDescent="0.15">
      <c r="A59" s="226" t="s">
        <v>98</v>
      </c>
      <c r="B59" s="138" t="s">
        <v>43</v>
      </c>
      <c r="C59" s="265" t="s">
        <v>238</v>
      </c>
      <c r="D59" s="230"/>
      <c r="E59" s="231"/>
    </row>
    <row r="60" spans="1:5" ht="24" customHeight="1" x14ac:dyDescent="0.15">
      <c r="A60" s="227"/>
      <c r="B60" s="55" t="s">
        <v>44</v>
      </c>
      <c r="C60" s="131">
        <v>3780000</v>
      </c>
      <c r="D60" s="130" t="s">
        <v>99</v>
      </c>
      <c r="E60" s="139">
        <v>3600000</v>
      </c>
    </row>
    <row r="61" spans="1:5" ht="24" customHeight="1" x14ac:dyDescent="0.15">
      <c r="A61" s="227"/>
      <c r="B61" s="55" t="s">
        <v>45</v>
      </c>
      <c r="C61" s="132">
        <f>E60/C60</f>
        <v>0.95238095238095233</v>
      </c>
      <c r="D61" s="130" t="s">
        <v>28</v>
      </c>
      <c r="E61" s="139">
        <f>E60</f>
        <v>3600000</v>
      </c>
    </row>
    <row r="62" spans="1:5" ht="24" customHeight="1" x14ac:dyDescent="0.15">
      <c r="A62" s="227"/>
      <c r="B62" s="55" t="s">
        <v>27</v>
      </c>
      <c r="C62" s="131" t="s">
        <v>242</v>
      </c>
      <c r="D62" s="130" t="s">
        <v>76</v>
      </c>
      <c r="E62" s="267" t="s">
        <v>235</v>
      </c>
    </row>
    <row r="63" spans="1:5" ht="24" customHeight="1" x14ac:dyDescent="0.15">
      <c r="A63" s="227"/>
      <c r="B63" s="55" t="s">
        <v>46</v>
      </c>
      <c r="C63" s="134" t="s">
        <v>144</v>
      </c>
      <c r="D63" s="130" t="s">
        <v>47</v>
      </c>
      <c r="E63" s="266" t="s">
        <v>235</v>
      </c>
    </row>
    <row r="64" spans="1:5" ht="24" customHeight="1" x14ac:dyDescent="0.15">
      <c r="A64" s="227"/>
      <c r="B64" s="55" t="s">
        <v>48</v>
      </c>
      <c r="C64" s="133" t="s">
        <v>145</v>
      </c>
      <c r="D64" s="130" t="s">
        <v>30</v>
      </c>
      <c r="E64" s="141" t="s">
        <v>239</v>
      </c>
    </row>
    <row r="65" spans="1:5" ht="24" customHeight="1" thickBot="1" x14ac:dyDescent="0.2">
      <c r="A65" s="228"/>
      <c r="B65" s="142" t="s">
        <v>49</v>
      </c>
      <c r="C65" s="143" t="s">
        <v>102</v>
      </c>
      <c r="D65" s="144" t="s">
        <v>50</v>
      </c>
      <c r="E65" s="177" t="s">
        <v>240</v>
      </c>
    </row>
    <row r="66" spans="1:5" ht="24" customHeight="1" thickBot="1" x14ac:dyDescent="0.2">
      <c r="A66" s="53"/>
      <c r="B66" s="135"/>
      <c r="C66" s="136"/>
      <c r="D66" s="136"/>
      <c r="E66" s="137" t="s">
        <v>80</v>
      </c>
    </row>
    <row r="67" spans="1:5" ht="24" customHeight="1" x14ac:dyDescent="0.15">
      <c r="A67" s="226" t="s">
        <v>98</v>
      </c>
      <c r="B67" s="138" t="s">
        <v>43</v>
      </c>
      <c r="C67" s="229" t="s">
        <v>241</v>
      </c>
      <c r="D67" s="230"/>
      <c r="E67" s="231"/>
    </row>
    <row r="68" spans="1:5" ht="24" customHeight="1" x14ac:dyDescent="0.15">
      <c r="A68" s="227"/>
      <c r="B68" s="55" t="s">
        <v>44</v>
      </c>
      <c r="C68" s="131">
        <v>979000</v>
      </c>
      <c r="D68" s="130" t="s">
        <v>99</v>
      </c>
      <c r="E68" s="139">
        <v>918500</v>
      </c>
    </row>
    <row r="69" spans="1:5" ht="24" customHeight="1" x14ac:dyDescent="0.15">
      <c r="A69" s="227"/>
      <c r="B69" s="55" t="s">
        <v>45</v>
      </c>
      <c r="C69" s="132">
        <f>E68/C68</f>
        <v>0.9382022471910112</v>
      </c>
      <c r="D69" s="130" t="s">
        <v>28</v>
      </c>
      <c r="E69" s="139">
        <f>E68</f>
        <v>918500</v>
      </c>
    </row>
    <row r="70" spans="1:5" ht="24" customHeight="1" x14ac:dyDescent="0.15">
      <c r="A70" s="227"/>
      <c r="B70" s="55" t="s">
        <v>27</v>
      </c>
      <c r="C70" s="131" t="s">
        <v>242</v>
      </c>
      <c r="D70" s="130" t="s">
        <v>76</v>
      </c>
      <c r="E70" s="267" t="s">
        <v>243</v>
      </c>
    </row>
    <row r="71" spans="1:5" ht="24" customHeight="1" x14ac:dyDescent="0.15">
      <c r="A71" s="227"/>
      <c r="B71" s="55" t="s">
        <v>46</v>
      </c>
      <c r="C71" s="134" t="s">
        <v>144</v>
      </c>
      <c r="D71" s="130" t="s">
        <v>47</v>
      </c>
      <c r="E71" s="266" t="s">
        <v>244</v>
      </c>
    </row>
    <row r="72" spans="1:5" ht="24" customHeight="1" x14ac:dyDescent="0.15">
      <c r="A72" s="227"/>
      <c r="B72" s="55" t="s">
        <v>48</v>
      </c>
      <c r="C72" s="133" t="s">
        <v>145</v>
      </c>
      <c r="D72" s="130" t="s">
        <v>30</v>
      </c>
      <c r="E72" s="141" t="s">
        <v>245</v>
      </c>
    </row>
    <row r="73" spans="1:5" ht="24" customHeight="1" thickBot="1" x14ac:dyDescent="0.2">
      <c r="A73" s="228"/>
      <c r="B73" s="142" t="s">
        <v>49</v>
      </c>
      <c r="C73" s="143" t="s">
        <v>102</v>
      </c>
      <c r="D73" s="144" t="s">
        <v>50</v>
      </c>
      <c r="E73" s="177" t="s">
        <v>246</v>
      </c>
    </row>
    <row r="74" spans="1:5" ht="24" customHeight="1" thickBot="1" x14ac:dyDescent="0.2">
      <c r="A74" s="53"/>
      <c r="B74" s="135"/>
      <c r="C74" s="136"/>
      <c r="D74" s="136"/>
      <c r="E74" s="137" t="s">
        <v>80</v>
      </c>
    </row>
    <row r="75" spans="1:5" ht="24" customHeight="1" x14ac:dyDescent="0.15">
      <c r="A75" s="226" t="s">
        <v>98</v>
      </c>
      <c r="B75" s="138" t="s">
        <v>43</v>
      </c>
      <c r="C75" s="229" t="s">
        <v>247</v>
      </c>
      <c r="D75" s="230"/>
      <c r="E75" s="231"/>
    </row>
    <row r="76" spans="1:5" ht="24" customHeight="1" x14ac:dyDescent="0.15">
      <c r="A76" s="227"/>
      <c r="B76" s="55" t="s">
        <v>44</v>
      </c>
      <c r="C76" s="131">
        <v>6170000</v>
      </c>
      <c r="D76" s="130" t="s">
        <v>99</v>
      </c>
      <c r="E76" s="139">
        <v>5738000</v>
      </c>
    </row>
    <row r="77" spans="1:5" ht="24" customHeight="1" x14ac:dyDescent="0.15">
      <c r="A77" s="227"/>
      <c r="B77" s="55" t="s">
        <v>45</v>
      </c>
      <c r="C77" s="132">
        <f>E76/C76</f>
        <v>0.92998379254457053</v>
      </c>
      <c r="D77" s="130" t="s">
        <v>28</v>
      </c>
      <c r="E77" s="139">
        <f>E76</f>
        <v>5738000</v>
      </c>
    </row>
    <row r="78" spans="1:5" ht="24" customHeight="1" x14ac:dyDescent="0.15">
      <c r="A78" s="227"/>
      <c r="B78" s="55" t="s">
        <v>27</v>
      </c>
      <c r="C78" s="131" t="s">
        <v>242</v>
      </c>
      <c r="D78" s="130" t="s">
        <v>76</v>
      </c>
      <c r="E78" s="267" t="s">
        <v>248</v>
      </c>
    </row>
    <row r="79" spans="1:5" ht="24" customHeight="1" x14ac:dyDescent="0.15">
      <c r="A79" s="227"/>
      <c r="B79" s="55" t="s">
        <v>46</v>
      </c>
      <c r="C79" s="134" t="s">
        <v>144</v>
      </c>
      <c r="D79" s="130" t="s">
        <v>47</v>
      </c>
      <c r="E79" s="266" t="s">
        <v>244</v>
      </c>
    </row>
    <row r="80" spans="1:5" ht="24" customHeight="1" x14ac:dyDescent="0.15">
      <c r="A80" s="227"/>
      <c r="B80" s="55" t="s">
        <v>48</v>
      </c>
      <c r="C80" s="133" t="s">
        <v>145</v>
      </c>
      <c r="D80" s="130" t="s">
        <v>30</v>
      </c>
      <c r="E80" s="141" t="s">
        <v>249</v>
      </c>
    </row>
    <row r="81" spans="1:5" ht="24" customHeight="1" thickBot="1" x14ac:dyDescent="0.2">
      <c r="A81" s="228"/>
      <c r="B81" s="142" t="s">
        <v>49</v>
      </c>
      <c r="C81" s="143" t="s">
        <v>102</v>
      </c>
      <c r="D81" s="144" t="s">
        <v>50</v>
      </c>
      <c r="E81" s="177" t="s">
        <v>250</v>
      </c>
    </row>
    <row r="82" spans="1:5" ht="24" customHeight="1" thickBot="1" x14ac:dyDescent="0.2">
      <c r="A82" s="53"/>
      <c r="B82" s="135"/>
      <c r="C82" s="136"/>
      <c r="D82" s="136"/>
      <c r="E82" s="137" t="s">
        <v>80</v>
      </c>
    </row>
    <row r="83" spans="1:5" ht="24" customHeight="1" x14ac:dyDescent="0.15">
      <c r="A83" s="226" t="s">
        <v>98</v>
      </c>
      <c r="B83" s="138" t="s">
        <v>43</v>
      </c>
      <c r="C83" s="229"/>
      <c r="D83" s="230"/>
      <c r="E83" s="231"/>
    </row>
    <row r="84" spans="1:5" ht="24" customHeight="1" x14ac:dyDescent="0.15">
      <c r="A84" s="227"/>
      <c r="B84" s="55" t="s">
        <v>44</v>
      </c>
      <c r="C84" s="131"/>
      <c r="D84" s="130" t="s">
        <v>99</v>
      </c>
      <c r="E84" s="139"/>
    </row>
    <row r="85" spans="1:5" ht="24" customHeight="1" x14ac:dyDescent="0.15">
      <c r="A85" s="227"/>
      <c r="B85" s="55" t="s">
        <v>45</v>
      </c>
      <c r="C85" s="132"/>
      <c r="D85" s="130" t="s">
        <v>28</v>
      </c>
      <c r="E85" s="139"/>
    </row>
    <row r="86" spans="1:5" ht="24" customHeight="1" x14ac:dyDescent="0.15">
      <c r="A86" s="227"/>
      <c r="B86" s="55" t="s">
        <v>27</v>
      </c>
      <c r="C86" s="156"/>
      <c r="D86" s="130" t="s">
        <v>76</v>
      </c>
      <c r="E86" s="173"/>
    </row>
    <row r="87" spans="1:5" ht="24" customHeight="1" x14ac:dyDescent="0.15">
      <c r="A87" s="227"/>
      <c r="B87" s="55" t="s">
        <v>46</v>
      </c>
      <c r="C87" s="134"/>
      <c r="D87" s="130" t="s">
        <v>47</v>
      </c>
      <c r="E87" s="140"/>
    </row>
    <row r="88" spans="1:5" ht="24" customHeight="1" x14ac:dyDescent="0.15">
      <c r="A88" s="227"/>
      <c r="B88" s="55" t="s">
        <v>48</v>
      </c>
      <c r="C88" s="133"/>
      <c r="D88" s="130" t="s">
        <v>30</v>
      </c>
      <c r="E88" s="141"/>
    </row>
    <row r="89" spans="1:5" ht="24" customHeight="1" thickBot="1" x14ac:dyDescent="0.2">
      <c r="A89" s="228"/>
      <c r="B89" s="142" t="s">
        <v>49</v>
      </c>
      <c r="C89" s="143" t="s">
        <v>102</v>
      </c>
      <c r="D89" s="144" t="s">
        <v>50</v>
      </c>
      <c r="E89" s="177"/>
    </row>
    <row r="90" spans="1:5" ht="24" customHeight="1" thickBot="1" x14ac:dyDescent="0.2">
      <c r="A90" s="53"/>
      <c r="B90" s="135"/>
      <c r="C90" s="136"/>
      <c r="D90" s="136"/>
      <c r="E90" s="137" t="s">
        <v>80</v>
      </c>
    </row>
    <row r="91" spans="1:5" ht="24" customHeight="1" x14ac:dyDescent="0.15">
      <c r="A91" s="226" t="s">
        <v>98</v>
      </c>
      <c r="B91" s="138" t="s">
        <v>43</v>
      </c>
      <c r="C91" s="229"/>
      <c r="D91" s="230"/>
      <c r="E91" s="231"/>
    </row>
    <row r="92" spans="1:5" ht="24" customHeight="1" x14ac:dyDescent="0.15">
      <c r="A92" s="227"/>
      <c r="B92" s="55" t="s">
        <v>44</v>
      </c>
      <c r="C92" s="131"/>
      <c r="D92" s="130" t="s">
        <v>99</v>
      </c>
      <c r="E92" s="139"/>
    </row>
    <row r="93" spans="1:5" ht="24" customHeight="1" x14ac:dyDescent="0.15">
      <c r="A93" s="227"/>
      <c r="B93" s="55" t="s">
        <v>45</v>
      </c>
      <c r="C93" s="132"/>
      <c r="D93" s="130" t="s">
        <v>28</v>
      </c>
      <c r="E93" s="139"/>
    </row>
    <row r="94" spans="1:5" ht="24" customHeight="1" x14ac:dyDescent="0.15">
      <c r="A94" s="227"/>
      <c r="B94" s="55" t="s">
        <v>27</v>
      </c>
      <c r="C94" s="156"/>
      <c r="D94" s="130" t="s">
        <v>76</v>
      </c>
      <c r="E94" s="173"/>
    </row>
    <row r="95" spans="1:5" ht="24" customHeight="1" x14ac:dyDescent="0.15">
      <c r="A95" s="227"/>
      <c r="B95" s="55" t="s">
        <v>46</v>
      </c>
      <c r="C95" s="134"/>
      <c r="D95" s="130" t="s">
        <v>47</v>
      </c>
      <c r="E95" s="140"/>
    </row>
    <row r="96" spans="1:5" ht="24" customHeight="1" x14ac:dyDescent="0.15">
      <c r="A96" s="227"/>
      <c r="B96" s="55" t="s">
        <v>48</v>
      </c>
      <c r="C96" s="133"/>
      <c r="D96" s="130" t="s">
        <v>30</v>
      </c>
      <c r="E96" s="141"/>
    </row>
    <row r="97" spans="1:5" ht="24" customHeight="1" thickBot="1" x14ac:dyDescent="0.2">
      <c r="A97" s="228"/>
      <c r="B97" s="142" t="s">
        <v>49</v>
      </c>
      <c r="C97" s="143" t="s">
        <v>102</v>
      </c>
      <c r="D97" s="144" t="s">
        <v>50</v>
      </c>
      <c r="E97" s="177"/>
    </row>
    <row r="98" spans="1:5" ht="24" customHeight="1" thickBot="1" x14ac:dyDescent="0.2">
      <c r="A98" s="53"/>
      <c r="B98" s="135"/>
      <c r="C98" s="136"/>
      <c r="D98" s="136"/>
      <c r="E98" s="137" t="s">
        <v>80</v>
      </c>
    </row>
    <row r="99" spans="1:5" ht="24" customHeight="1" x14ac:dyDescent="0.15">
      <c r="A99" s="226" t="s">
        <v>98</v>
      </c>
      <c r="B99" s="138" t="s">
        <v>43</v>
      </c>
      <c r="C99" s="229"/>
      <c r="D99" s="230"/>
      <c r="E99" s="231"/>
    </row>
    <row r="100" spans="1:5" ht="24" customHeight="1" x14ac:dyDescent="0.15">
      <c r="A100" s="227"/>
      <c r="B100" s="55" t="s">
        <v>44</v>
      </c>
      <c r="C100" s="131"/>
      <c r="D100" s="130" t="s">
        <v>99</v>
      </c>
      <c r="E100" s="139"/>
    </row>
    <row r="101" spans="1:5" ht="24" customHeight="1" x14ac:dyDescent="0.15">
      <c r="A101" s="227"/>
      <c r="B101" s="55" t="s">
        <v>45</v>
      </c>
      <c r="C101" s="132"/>
      <c r="D101" s="130" t="s">
        <v>28</v>
      </c>
      <c r="E101" s="139"/>
    </row>
    <row r="102" spans="1:5" ht="24" customHeight="1" x14ac:dyDescent="0.15">
      <c r="A102" s="227"/>
      <c r="B102" s="55" t="s">
        <v>27</v>
      </c>
      <c r="C102" s="156"/>
      <c r="D102" s="130" t="s">
        <v>76</v>
      </c>
      <c r="E102" s="173"/>
    </row>
    <row r="103" spans="1:5" ht="24" customHeight="1" x14ac:dyDescent="0.15">
      <c r="A103" s="227"/>
      <c r="B103" s="55" t="s">
        <v>46</v>
      </c>
      <c r="C103" s="134"/>
      <c r="D103" s="130" t="s">
        <v>47</v>
      </c>
      <c r="E103" s="140"/>
    </row>
    <row r="104" spans="1:5" ht="24" customHeight="1" x14ac:dyDescent="0.15">
      <c r="A104" s="227"/>
      <c r="B104" s="55" t="s">
        <v>48</v>
      </c>
      <c r="C104" s="133"/>
      <c r="D104" s="130" t="s">
        <v>30</v>
      </c>
      <c r="E104" s="141"/>
    </row>
    <row r="105" spans="1:5" ht="24" customHeight="1" thickBot="1" x14ac:dyDescent="0.2">
      <c r="A105" s="228"/>
      <c r="B105" s="142" t="s">
        <v>49</v>
      </c>
      <c r="C105" s="143" t="s">
        <v>102</v>
      </c>
      <c r="D105" s="144" t="s">
        <v>50</v>
      </c>
      <c r="E105" s="177"/>
    </row>
    <row r="106" spans="1:5" ht="24" customHeight="1" thickBot="1" x14ac:dyDescent="0.2">
      <c r="A106" s="53"/>
      <c r="B106" s="135"/>
      <c r="C106" s="136"/>
      <c r="D106" s="136"/>
      <c r="E106" s="137" t="s">
        <v>80</v>
      </c>
    </row>
    <row r="107" spans="1:5" ht="24" customHeight="1" x14ac:dyDescent="0.15">
      <c r="A107" s="226" t="s">
        <v>98</v>
      </c>
      <c r="B107" s="138" t="s">
        <v>43</v>
      </c>
      <c r="C107" s="229"/>
      <c r="D107" s="230"/>
      <c r="E107" s="231"/>
    </row>
    <row r="108" spans="1:5" ht="24" customHeight="1" x14ac:dyDescent="0.15">
      <c r="A108" s="227"/>
      <c r="B108" s="55" t="s">
        <v>44</v>
      </c>
      <c r="C108" s="131"/>
      <c r="D108" s="130" t="s">
        <v>99</v>
      </c>
      <c r="E108" s="139"/>
    </row>
    <row r="109" spans="1:5" ht="24" customHeight="1" x14ac:dyDescent="0.15">
      <c r="A109" s="227"/>
      <c r="B109" s="55" t="s">
        <v>45</v>
      </c>
      <c r="C109" s="132"/>
      <c r="D109" s="130" t="s">
        <v>28</v>
      </c>
      <c r="E109" s="139"/>
    </row>
    <row r="110" spans="1:5" ht="24" customHeight="1" x14ac:dyDescent="0.15">
      <c r="A110" s="227"/>
      <c r="B110" s="55" t="s">
        <v>27</v>
      </c>
      <c r="C110" s="156"/>
      <c r="D110" s="130" t="s">
        <v>76</v>
      </c>
      <c r="E110" s="173"/>
    </row>
    <row r="111" spans="1:5" ht="24" customHeight="1" x14ac:dyDescent="0.15">
      <c r="A111" s="227"/>
      <c r="B111" s="55" t="s">
        <v>46</v>
      </c>
      <c r="C111" s="134"/>
      <c r="D111" s="130" t="s">
        <v>47</v>
      </c>
      <c r="E111" s="140"/>
    </row>
    <row r="112" spans="1:5" ht="24" customHeight="1" x14ac:dyDescent="0.15">
      <c r="A112" s="227"/>
      <c r="B112" s="55" t="s">
        <v>48</v>
      </c>
      <c r="C112" s="133"/>
      <c r="D112" s="130" t="s">
        <v>30</v>
      </c>
      <c r="E112" s="141"/>
    </row>
    <row r="113" spans="1:5" ht="24" customHeight="1" thickBot="1" x14ac:dyDescent="0.2">
      <c r="A113" s="228"/>
      <c r="B113" s="142" t="s">
        <v>49</v>
      </c>
      <c r="C113" s="143" t="s">
        <v>102</v>
      </c>
      <c r="D113" s="144" t="s">
        <v>50</v>
      </c>
      <c r="E113" s="177"/>
    </row>
    <row r="114" spans="1:5" ht="24" customHeight="1" thickBot="1" x14ac:dyDescent="0.2">
      <c r="A114" s="53"/>
      <c r="B114" s="135"/>
      <c r="C114" s="136"/>
      <c r="D114" s="136"/>
      <c r="E114" s="137" t="s">
        <v>80</v>
      </c>
    </row>
    <row r="115" spans="1:5" ht="24" customHeight="1" x14ac:dyDescent="0.15">
      <c r="A115" s="226" t="s">
        <v>98</v>
      </c>
      <c r="B115" s="138" t="s">
        <v>43</v>
      </c>
      <c r="C115" s="229"/>
      <c r="D115" s="230"/>
      <c r="E115" s="231"/>
    </row>
    <row r="116" spans="1:5" ht="24" customHeight="1" x14ac:dyDescent="0.15">
      <c r="A116" s="227"/>
      <c r="B116" s="55" t="s">
        <v>44</v>
      </c>
      <c r="C116" s="131"/>
      <c r="D116" s="130" t="s">
        <v>99</v>
      </c>
      <c r="E116" s="139"/>
    </row>
    <row r="117" spans="1:5" ht="24" customHeight="1" x14ac:dyDescent="0.15">
      <c r="A117" s="227"/>
      <c r="B117" s="55" t="s">
        <v>45</v>
      </c>
      <c r="C117" s="132"/>
      <c r="D117" s="130" t="s">
        <v>28</v>
      </c>
      <c r="E117" s="139"/>
    </row>
    <row r="118" spans="1:5" ht="24" customHeight="1" x14ac:dyDescent="0.15">
      <c r="A118" s="227"/>
      <c r="B118" s="55" t="s">
        <v>27</v>
      </c>
      <c r="C118" s="156"/>
      <c r="D118" s="130" t="s">
        <v>76</v>
      </c>
      <c r="E118" s="173"/>
    </row>
    <row r="119" spans="1:5" ht="24" customHeight="1" x14ac:dyDescent="0.15">
      <c r="A119" s="227"/>
      <c r="B119" s="55" t="s">
        <v>46</v>
      </c>
      <c r="C119" s="134"/>
      <c r="D119" s="130" t="s">
        <v>47</v>
      </c>
      <c r="E119" s="140"/>
    </row>
    <row r="120" spans="1:5" ht="24" customHeight="1" x14ac:dyDescent="0.15">
      <c r="A120" s="227"/>
      <c r="B120" s="55" t="s">
        <v>48</v>
      </c>
      <c r="C120" s="133"/>
      <c r="D120" s="130" t="s">
        <v>30</v>
      </c>
      <c r="E120" s="141"/>
    </row>
    <row r="121" spans="1:5" ht="24" customHeight="1" thickBot="1" x14ac:dyDescent="0.2">
      <c r="A121" s="228"/>
      <c r="B121" s="142" t="s">
        <v>49</v>
      </c>
      <c r="C121" s="143" t="s">
        <v>102</v>
      </c>
      <c r="D121" s="144" t="s">
        <v>50</v>
      </c>
      <c r="E121" s="177"/>
    </row>
    <row r="122" spans="1:5" ht="24" customHeight="1" thickBot="1" x14ac:dyDescent="0.2">
      <c r="A122" s="53"/>
      <c r="B122" s="135"/>
      <c r="C122" s="136"/>
      <c r="D122" s="136"/>
      <c r="E122" s="137" t="s">
        <v>80</v>
      </c>
    </row>
    <row r="123" spans="1:5" ht="24" customHeight="1" x14ac:dyDescent="0.15">
      <c r="A123" s="226" t="s">
        <v>98</v>
      </c>
      <c r="B123" s="138" t="s">
        <v>43</v>
      </c>
      <c r="C123" s="229"/>
      <c r="D123" s="230"/>
      <c r="E123" s="231"/>
    </row>
    <row r="124" spans="1:5" ht="24" customHeight="1" x14ac:dyDescent="0.15">
      <c r="A124" s="227"/>
      <c r="B124" s="55" t="s">
        <v>44</v>
      </c>
      <c r="C124" s="131"/>
      <c r="D124" s="130" t="s">
        <v>99</v>
      </c>
      <c r="E124" s="139"/>
    </row>
    <row r="125" spans="1:5" ht="24" customHeight="1" x14ac:dyDescent="0.15">
      <c r="A125" s="227"/>
      <c r="B125" s="55" t="s">
        <v>45</v>
      </c>
      <c r="C125" s="132"/>
      <c r="D125" s="130" t="s">
        <v>28</v>
      </c>
      <c r="E125" s="139"/>
    </row>
    <row r="126" spans="1:5" ht="24" customHeight="1" x14ac:dyDescent="0.15">
      <c r="A126" s="227"/>
      <c r="B126" s="55" t="s">
        <v>27</v>
      </c>
      <c r="C126" s="156"/>
      <c r="D126" s="130" t="s">
        <v>76</v>
      </c>
      <c r="E126" s="173"/>
    </row>
    <row r="127" spans="1:5" ht="24" customHeight="1" x14ac:dyDescent="0.15">
      <c r="A127" s="227"/>
      <c r="B127" s="55" t="s">
        <v>46</v>
      </c>
      <c r="C127" s="134"/>
      <c r="D127" s="130" t="s">
        <v>47</v>
      </c>
      <c r="E127" s="140"/>
    </row>
    <row r="128" spans="1:5" ht="24" customHeight="1" x14ac:dyDescent="0.15">
      <c r="A128" s="227"/>
      <c r="B128" s="55" t="s">
        <v>48</v>
      </c>
      <c r="C128" s="133"/>
      <c r="D128" s="130" t="s">
        <v>30</v>
      </c>
      <c r="E128" s="141"/>
    </row>
    <row r="129" spans="1:5" ht="24" customHeight="1" thickBot="1" x14ac:dyDescent="0.2">
      <c r="A129" s="228"/>
      <c r="B129" s="142" t="s">
        <v>49</v>
      </c>
      <c r="C129" s="143" t="s">
        <v>102</v>
      </c>
      <c r="D129" s="144" t="s">
        <v>50</v>
      </c>
      <c r="E129" s="177"/>
    </row>
    <row r="130" spans="1:5" ht="24" customHeight="1" thickBot="1" x14ac:dyDescent="0.2">
      <c r="A130" s="53"/>
      <c r="B130" s="135"/>
      <c r="C130" s="136"/>
      <c r="D130" s="136"/>
      <c r="E130" s="137" t="s">
        <v>80</v>
      </c>
    </row>
    <row r="131" spans="1:5" ht="24" customHeight="1" x14ac:dyDescent="0.15">
      <c r="A131" s="226" t="s">
        <v>98</v>
      </c>
      <c r="B131" s="138" t="s">
        <v>43</v>
      </c>
      <c r="C131" s="229"/>
      <c r="D131" s="230"/>
      <c r="E131" s="231"/>
    </row>
    <row r="132" spans="1:5" ht="24" customHeight="1" x14ac:dyDescent="0.15">
      <c r="A132" s="227"/>
      <c r="B132" s="55" t="s">
        <v>44</v>
      </c>
      <c r="C132" s="131"/>
      <c r="D132" s="130" t="s">
        <v>99</v>
      </c>
      <c r="E132" s="139"/>
    </row>
    <row r="133" spans="1:5" ht="24" customHeight="1" x14ac:dyDescent="0.15">
      <c r="A133" s="227"/>
      <c r="B133" s="55" t="s">
        <v>45</v>
      </c>
      <c r="C133" s="132"/>
      <c r="D133" s="130" t="s">
        <v>28</v>
      </c>
      <c r="E133" s="139"/>
    </row>
    <row r="134" spans="1:5" ht="24" customHeight="1" x14ac:dyDescent="0.15">
      <c r="A134" s="227"/>
      <c r="B134" s="55" t="s">
        <v>27</v>
      </c>
      <c r="C134" s="156"/>
      <c r="D134" s="130" t="s">
        <v>76</v>
      </c>
      <c r="E134" s="173"/>
    </row>
    <row r="135" spans="1:5" ht="24" customHeight="1" x14ac:dyDescent="0.15">
      <c r="A135" s="227"/>
      <c r="B135" s="55" t="s">
        <v>46</v>
      </c>
      <c r="C135" s="134"/>
      <c r="D135" s="130" t="s">
        <v>47</v>
      </c>
      <c r="E135" s="140"/>
    </row>
    <row r="136" spans="1:5" ht="24" customHeight="1" x14ac:dyDescent="0.15">
      <c r="A136" s="227"/>
      <c r="B136" s="55" t="s">
        <v>48</v>
      </c>
      <c r="C136" s="133"/>
      <c r="D136" s="130" t="s">
        <v>30</v>
      </c>
      <c r="E136" s="141"/>
    </row>
    <row r="137" spans="1:5" ht="24" customHeight="1" thickBot="1" x14ac:dyDescent="0.2">
      <c r="A137" s="228"/>
      <c r="B137" s="142" t="s">
        <v>49</v>
      </c>
      <c r="C137" s="143" t="s">
        <v>102</v>
      </c>
      <c r="D137" s="144" t="s">
        <v>50</v>
      </c>
      <c r="E137" s="177"/>
    </row>
  </sheetData>
  <mergeCells count="34">
    <mergeCell ref="A107:A113"/>
    <mergeCell ref="C107:E107"/>
    <mergeCell ref="A115:A121"/>
    <mergeCell ref="C115:E115"/>
    <mergeCell ref="A123:A129"/>
    <mergeCell ref="C123:E123"/>
    <mergeCell ref="A3:A9"/>
    <mergeCell ref="C3:E3"/>
    <mergeCell ref="A35:A41"/>
    <mergeCell ref="C35:E35"/>
    <mergeCell ref="A43:A49"/>
    <mergeCell ref="C43:E43"/>
    <mergeCell ref="A11:A17"/>
    <mergeCell ref="C11:E11"/>
    <mergeCell ref="A19:A25"/>
    <mergeCell ref="C19:E19"/>
    <mergeCell ref="A27:A33"/>
    <mergeCell ref="C27:E27"/>
    <mergeCell ref="A131:A137"/>
    <mergeCell ref="C131:E131"/>
    <mergeCell ref="A59:A65"/>
    <mergeCell ref="C59:E59"/>
    <mergeCell ref="A51:A57"/>
    <mergeCell ref="C51:E51"/>
    <mergeCell ref="A91:A97"/>
    <mergeCell ref="C91:E91"/>
    <mergeCell ref="A99:A105"/>
    <mergeCell ref="C99:E99"/>
    <mergeCell ref="A67:A73"/>
    <mergeCell ref="C67:E67"/>
    <mergeCell ref="A75:A81"/>
    <mergeCell ref="C75:E75"/>
    <mergeCell ref="A83:A89"/>
    <mergeCell ref="C83:E83"/>
  </mergeCells>
  <phoneticPr fontId="26" type="noConversion"/>
  <conditionalFormatting sqref="C137">
    <cfRule type="duplicateValues" dxfId="41" priority="49"/>
  </conditionalFormatting>
  <conditionalFormatting sqref="C135">
    <cfRule type="duplicateValues" dxfId="40" priority="48"/>
  </conditionalFormatting>
  <conditionalFormatting sqref="C9">
    <cfRule type="duplicateValues" dxfId="39" priority="46"/>
  </conditionalFormatting>
  <conditionalFormatting sqref="C7">
    <cfRule type="duplicateValues" dxfId="38" priority="45"/>
  </conditionalFormatting>
  <conditionalFormatting sqref="C17">
    <cfRule type="duplicateValues" dxfId="37" priority="44"/>
  </conditionalFormatting>
  <conditionalFormatting sqref="C25">
    <cfRule type="duplicateValues" dxfId="36" priority="42"/>
  </conditionalFormatting>
  <conditionalFormatting sqref="C33">
    <cfRule type="duplicateValues" dxfId="35" priority="40"/>
  </conditionalFormatting>
  <conditionalFormatting sqref="C41">
    <cfRule type="duplicateValues" dxfId="34" priority="38"/>
  </conditionalFormatting>
  <conditionalFormatting sqref="C49">
    <cfRule type="duplicateValues" dxfId="33" priority="36"/>
  </conditionalFormatting>
  <conditionalFormatting sqref="C89">
    <cfRule type="duplicateValues" dxfId="24" priority="26"/>
  </conditionalFormatting>
  <conditionalFormatting sqref="C87">
    <cfRule type="duplicateValues" dxfId="23" priority="25"/>
  </conditionalFormatting>
  <conditionalFormatting sqref="C97">
    <cfRule type="duplicateValues" dxfId="22" priority="24"/>
  </conditionalFormatting>
  <conditionalFormatting sqref="C95">
    <cfRule type="duplicateValues" dxfId="21" priority="23"/>
  </conditionalFormatting>
  <conditionalFormatting sqref="C105">
    <cfRule type="duplicateValues" dxfId="20" priority="22"/>
  </conditionalFormatting>
  <conditionalFormatting sqref="C103">
    <cfRule type="duplicateValues" dxfId="19" priority="21"/>
  </conditionalFormatting>
  <conditionalFormatting sqref="C113">
    <cfRule type="duplicateValues" dxfId="18" priority="20"/>
  </conditionalFormatting>
  <conditionalFormatting sqref="C111">
    <cfRule type="duplicateValues" dxfId="17" priority="19"/>
  </conditionalFormatting>
  <conditionalFormatting sqref="C121">
    <cfRule type="duplicateValues" dxfId="16" priority="18"/>
  </conditionalFormatting>
  <conditionalFormatting sqref="C119">
    <cfRule type="duplicateValues" dxfId="15" priority="17"/>
  </conditionalFormatting>
  <conditionalFormatting sqref="C129">
    <cfRule type="duplicateValues" dxfId="14" priority="16"/>
  </conditionalFormatting>
  <conditionalFormatting sqref="C127">
    <cfRule type="duplicateValues" dxfId="13" priority="15"/>
  </conditionalFormatting>
  <conditionalFormatting sqref="C15">
    <cfRule type="duplicateValues" dxfId="12" priority="14"/>
  </conditionalFormatting>
  <conditionalFormatting sqref="C23">
    <cfRule type="duplicateValues" dxfId="11" priority="12"/>
  </conditionalFormatting>
  <conditionalFormatting sqref="C31">
    <cfRule type="duplicateValues" dxfId="10" priority="11"/>
  </conditionalFormatting>
  <conditionalFormatting sqref="C39">
    <cfRule type="duplicateValues" dxfId="9" priority="10"/>
  </conditionalFormatting>
  <conditionalFormatting sqref="C47">
    <cfRule type="duplicateValues" dxfId="8" priority="9"/>
  </conditionalFormatting>
  <conditionalFormatting sqref="C57">
    <cfRule type="duplicateValues" dxfId="7" priority="8"/>
  </conditionalFormatting>
  <conditionalFormatting sqref="C55">
    <cfRule type="duplicateValues" dxfId="6" priority="7"/>
  </conditionalFormatting>
  <conditionalFormatting sqref="C65">
    <cfRule type="duplicateValues" dxfId="5" priority="6"/>
  </conditionalFormatting>
  <conditionalFormatting sqref="C63">
    <cfRule type="duplicateValues" dxfId="4" priority="5"/>
  </conditionalFormatting>
  <conditionalFormatting sqref="C73">
    <cfRule type="duplicateValues" dxfId="3" priority="4"/>
  </conditionalFormatting>
  <conditionalFormatting sqref="C71">
    <cfRule type="duplicateValues" dxfId="2" priority="3"/>
  </conditionalFormatting>
  <conditionalFormatting sqref="C81">
    <cfRule type="duplicateValues" dxfId="1" priority="2"/>
  </conditionalFormatting>
  <conditionalFormatting sqref="C79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2"/>
  <sheetViews>
    <sheetView showGridLines="0" zoomScale="110" zoomScaleNormal="110" workbookViewId="0">
      <selection activeCell="H98" sqref="H98"/>
    </sheetView>
  </sheetViews>
  <sheetFormatPr defaultRowHeight="20.25" customHeight="1" x14ac:dyDescent="0.15"/>
  <cols>
    <col min="1" max="1" width="17.109375" style="29" customWidth="1"/>
    <col min="2" max="2" width="20.44140625" style="29" customWidth="1"/>
    <col min="3" max="3" width="18.33203125" style="29" customWidth="1"/>
    <col min="4" max="6" width="15.5546875" style="36" customWidth="1"/>
    <col min="7" max="7" width="5.77734375" style="17" customWidth="1"/>
    <col min="8" max="16384" width="8.88671875" style="17"/>
  </cols>
  <sheetData>
    <row r="1" spans="1:7" s="38" customFormat="1" ht="36" customHeight="1" x14ac:dyDescent="0.15">
      <c r="A1" s="10" t="s">
        <v>94</v>
      </c>
      <c r="B1" s="10"/>
      <c r="C1" s="10"/>
      <c r="D1" s="68"/>
      <c r="E1" s="68"/>
      <c r="F1" s="68"/>
    </row>
    <row r="2" spans="1:7" s="38" customFormat="1" ht="24" customHeight="1" thickBot="1" x14ac:dyDescent="0.2">
      <c r="A2" s="53" t="s">
        <v>140</v>
      </c>
      <c r="B2" s="33"/>
      <c r="C2" s="24"/>
      <c r="D2" s="69"/>
      <c r="E2" s="69"/>
      <c r="F2" s="70" t="s">
        <v>80</v>
      </c>
      <c r="G2" s="17"/>
    </row>
    <row r="3" spans="1:7" s="38" customFormat="1" ht="24" customHeight="1" thickTop="1" x14ac:dyDescent="0.15">
      <c r="A3" s="179" t="s">
        <v>26</v>
      </c>
      <c r="B3" s="240" t="str">
        <f>계약현황공개!C3</f>
        <v>사인물 교체</v>
      </c>
      <c r="C3" s="241"/>
      <c r="D3" s="241"/>
      <c r="E3" s="241"/>
      <c r="F3" s="242"/>
      <c r="G3" s="17"/>
    </row>
    <row r="4" spans="1:7" s="38" customFormat="1" ht="24" customHeight="1" x14ac:dyDescent="0.15">
      <c r="A4" s="243" t="s">
        <v>33</v>
      </c>
      <c r="B4" s="245" t="s">
        <v>27</v>
      </c>
      <c r="C4" s="246" t="s">
        <v>73</v>
      </c>
      <c r="D4" s="195" t="s">
        <v>34</v>
      </c>
      <c r="E4" s="195" t="s">
        <v>28</v>
      </c>
      <c r="F4" s="196" t="s">
        <v>87</v>
      </c>
      <c r="G4" s="17"/>
    </row>
    <row r="5" spans="1:7" s="38" customFormat="1" ht="24" customHeight="1" x14ac:dyDescent="0.15">
      <c r="A5" s="244"/>
      <c r="B5" s="245"/>
      <c r="C5" s="247"/>
      <c r="D5" s="195" t="s">
        <v>35</v>
      </c>
      <c r="E5" s="195" t="s">
        <v>29</v>
      </c>
      <c r="F5" s="196" t="s">
        <v>36</v>
      </c>
      <c r="G5" s="17"/>
    </row>
    <row r="6" spans="1:7" s="38" customFormat="1" ht="24" customHeight="1" x14ac:dyDescent="0.15">
      <c r="A6" s="244"/>
      <c r="B6" s="174" t="str">
        <f>계약현황공개!C6</f>
        <v>2025.04.10.</v>
      </c>
      <c r="C6" s="176" t="str">
        <f>계약현황공개!E6</f>
        <v>2025.04.10.~2025.04.17.</v>
      </c>
      <c r="D6" s="175">
        <f>계약현황공개!C4</f>
        <v>4669500</v>
      </c>
      <c r="E6" s="175">
        <f>계약현황공개!E5</f>
        <v>4433000</v>
      </c>
      <c r="F6" s="180">
        <f>E6/D6</f>
        <v>0.94935217903415781</v>
      </c>
      <c r="G6" s="17"/>
    </row>
    <row r="7" spans="1:7" s="38" customFormat="1" ht="24" customHeight="1" x14ac:dyDescent="0.15">
      <c r="A7" s="248" t="s">
        <v>30</v>
      </c>
      <c r="B7" s="197" t="s">
        <v>31</v>
      </c>
      <c r="C7" s="197" t="s">
        <v>96</v>
      </c>
      <c r="D7" s="250" t="s">
        <v>104</v>
      </c>
      <c r="E7" s="250"/>
      <c r="F7" s="251"/>
      <c r="G7" s="17"/>
    </row>
    <row r="8" spans="1:7" s="38" customFormat="1" ht="24" customHeight="1" x14ac:dyDescent="0.15">
      <c r="A8" s="249"/>
      <c r="B8" s="124" t="str">
        <f>계약현황공개!E8</f>
        <v>지오엠 코리아</v>
      </c>
      <c r="C8" s="124" t="s">
        <v>252</v>
      </c>
      <c r="D8" s="252" t="str">
        <f>계약현황공개!E9</f>
        <v>경기도 성남시 분당구 성남대로2번길 6, 116호</v>
      </c>
      <c r="E8" s="253"/>
      <c r="F8" s="254"/>
      <c r="G8" s="17"/>
    </row>
    <row r="9" spans="1:7" s="38" customFormat="1" ht="24" customHeight="1" x14ac:dyDescent="0.15">
      <c r="A9" s="181" t="s">
        <v>97</v>
      </c>
      <c r="B9" s="232" t="s">
        <v>146</v>
      </c>
      <c r="C9" s="233"/>
      <c r="D9" s="233"/>
      <c r="E9" s="233"/>
      <c r="F9" s="234"/>
      <c r="G9" s="17"/>
    </row>
    <row r="10" spans="1:7" s="38" customFormat="1" ht="24" customHeight="1" x14ac:dyDescent="0.15">
      <c r="A10" s="181" t="s">
        <v>37</v>
      </c>
      <c r="B10" s="235" t="s">
        <v>147</v>
      </c>
      <c r="C10" s="236"/>
      <c r="D10" s="236"/>
      <c r="E10" s="236"/>
      <c r="F10" s="237"/>
      <c r="G10" s="17"/>
    </row>
    <row r="11" spans="1:7" s="38" customFormat="1" ht="24" customHeight="1" thickBot="1" x14ac:dyDescent="0.2">
      <c r="A11" s="182" t="s">
        <v>32</v>
      </c>
      <c r="B11" s="238"/>
      <c r="C11" s="238"/>
      <c r="D11" s="238"/>
      <c r="E11" s="238"/>
      <c r="F11" s="239"/>
      <c r="G11" s="17"/>
    </row>
    <row r="12" spans="1:7" ht="24" customHeight="1" thickTop="1" thickBot="1" x14ac:dyDescent="0.2">
      <c r="A12" s="46"/>
      <c r="B12" s="33"/>
      <c r="C12" s="24"/>
      <c r="D12" s="69"/>
      <c r="E12" s="69"/>
      <c r="F12" s="70" t="s">
        <v>95</v>
      </c>
    </row>
    <row r="13" spans="1:7" ht="24" customHeight="1" thickTop="1" x14ac:dyDescent="0.15">
      <c r="A13" s="179" t="s">
        <v>26</v>
      </c>
      <c r="B13" s="240" t="str">
        <f>계약현황공개!C11</f>
        <v>4월 [UP SPACE] 주말체험활동 차량 임차</v>
      </c>
      <c r="C13" s="241"/>
      <c r="D13" s="241"/>
      <c r="E13" s="241"/>
      <c r="F13" s="242"/>
    </row>
    <row r="14" spans="1:7" ht="24" customHeight="1" x14ac:dyDescent="0.15">
      <c r="A14" s="243" t="s">
        <v>33</v>
      </c>
      <c r="B14" s="245" t="s">
        <v>27</v>
      </c>
      <c r="C14" s="246" t="s">
        <v>73</v>
      </c>
      <c r="D14" s="195" t="s">
        <v>34</v>
      </c>
      <c r="E14" s="195" t="s">
        <v>28</v>
      </c>
      <c r="F14" s="196" t="s">
        <v>87</v>
      </c>
    </row>
    <row r="15" spans="1:7" ht="24" customHeight="1" x14ac:dyDescent="0.15">
      <c r="A15" s="244"/>
      <c r="B15" s="245"/>
      <c r="C15" s="247"/>
      <c r="D15" s="195" t="s">
        <v>35</v>
      </c>
      <c r="E15" s="195" t="s">
        <v>29</v>
      </c>
      <c r="F15" s="196" t="s">
        <v>36</v>
      </c>
    </row>
    <row r="16" spans="1:7" ht="24" customHeight="1" x14ac:dyDescent="0.15">
      <c r="A16" s="244"/>
      <c r="B16" s="174" t="str">
        <f>계약현황공개!C14</f>
        <v>2025.04.16.</v>
      </c>
      <c r="C16" s="176" t="str">
        <f>계약현황공개!E14</f>
        <v>2025.04.19.</v>
      </c>
      <c r="D16" s="175">
        <f>계약현황공개!C12</f>
        <v>400000</v>
      </c>
      <c r="E16" s="175">
        <f>계약현황공개!E13</f>
        <v>385000</v>
      </c>
      <c r="F16" s="180">
        <f>계약현황공개!C13</f>
        <v>0.96250000000000002</v>
      </c>
    </row>
    <row r="17" spans="1:6" ht="24" customHeight="1" x14ac:dyDescent="0.15">
      <c r="A17" s="248" t="s">
        <v>30</v>
      </c>
      <c r="B17" s="197" t="s">
        <v>31</v>
      </c>
      <c r="C17" s="197" t="s">
        <v>96</v>
      </c>
      <c r="D17" s="250" t="s">
        <v>104</v>
      </c>
      <c r="E17" s="250"/>
      <c r="F17" s="251"/>
    </row>
    <row r="18" spans="1:6" ht="24" customHeight="1" x14ac:dyDescent="0.15">
      <c r="A18" s="249"/>
      <c r="B18" s="124" t="str">
        <f>계약현황공개!E16</f>
        <v>㈜서울구경</v>
      </c>
      <c r="C18" s="124" t="s">
        <v>253</v>
      </c>
      <c r="D18" s="252" t="str">
        <f>계약현황공개!E17</f>
        <v>경기도 성남시 분당구 장미로 78, 1035호</v>
      </c>
      <c r="E18" s="253"/>
      <c r="F18" s="254"/>
    </row>
    <row r="19" spans="1:6" ht="24" customHeight="1" x14ac:dyDescent="0.15">
      <c r="A19" s="181" t="s">
        <v>97</v>
      </c>
      <c r="B19" s="232" t="s">
        <v>146</v>
      </c>
      <c r="C19" s="233"/>
      <c r="D19" s="233"/>
      <c r="E19" s="233"/>
      <c r="F19" s="234"/>
    </row>
    <row r="20" spans="1:6" ht="24" customHeight="1" x14ac:dyDescent="0.15">
      <c r="A20" s="181" t="s">
        <v>37</v>
      </c>
      <c r="B20" s="235" t="s">
        <v>147</v>
      </c>
      <c r="C20" s="236"/>
      <c r="D20" s="236"/>
      <c r="E20" s="236"/>
      <c r="F20" s="237"/>
    </row>
    <row r="21" spans="1:6" ht="24" customHeight="1" thickBot="1" x14ac:dyDescent="0.2">
      <c r="A21" s="182" t="s">
        <v>32</v>
      </c>
      <c r="B21" s="238"/>
      <c r="C21" s="238"/>
      <c r="D21" s="238"/>
      <c r="E21" s="238"/>
      <c r="F21" s="239"/>
    </row>
    <row r="22" spans="1:6" ht="24" customHeight="1" thickTop="1" thickBot="1" x14ac:dyDescent="0.2">
      <c r="A22" s="46"/>
      <c r="B22" s="33"/>
      <c r="C22" s="24"/>
      <c r="D22" s="69"/>
      <c r="E22" s="69"/>
      <c r="F22" s="70" t="s">
        <v>80</v>
      </c>
    </row>
    <row r="23" spans="1:6" ht="24" customHeight="1" thickTop="1" x14ac:dyDescent="0.15">
      <c r="A23" s="179" t="s">
        <v>26</v>
      </c>
      <c r="B23" s="240" t="str">
        <f>계약현황공개!C19</f>
        <v>2025년 내 꿈 디자인 진로강연 계약</v>
      </c>
      <c r="C23" s="241"/>
      <c r="D23" s="241"/>
      <c r="E23" s="241"/>
      <c r="F23" s="242"/>
    </row>
    <row r="24" spans="1:6" ht="24" customHeight="1" x14ac:dyDescent="0.15">
      <c r="A24" s="243" t="s">
        <v>33</v>
      </c>
      <c r="B24" s="245" t="s">
        <v>27</v>
      </c>
      <c r="C24" s="246" t="s">
        <v>73</v>
      </c>
      <c r="D24" s="195" t="s">
        <v>34</v>
      </c>
      <c r="E24" s="195" t="s">
        <v>28</v>
      </c>
      <c r="F24" s="196" t="s">
        <v>87</v>
      </c>
    </row>
    <row r="25" spans="1:6" ht="24" customHeight="1" x14ac:dyDescent="0.15">
      <c r="A25" s="244"/>
      <c r="B25" s="245"/>
      <c r="C25" s="247"/>
      <c r="D25" s="195" t="s">
        <v>35</v>
      </c>
      <c r="E25" s="195" t="s">
        <v>29</v>
      </c>
      <c r="F25" s="196" t="s">
        <v>36</v>
      </c>
    </row>
    <row r="26" spans="1:6" ht="24" customHeight="1" x14ac:dyDescent="0.15">
      <c r="A26" s="244"/>
      <c r="B26" s="174" t="str">
        <f>계약현황공개!C22</f>
        <v>2025.04.23.</v>
      </c>
      <c r="C26" s="176" t="str">
        <f>계약현황공개!E22</f>
        <v>2025.04.29.</v>
      </c>
      <c r="D26" s="175">
        <f>계약현황공개!C20</f>
        <v>552300</v>
      </c>
      <c r="E26" s="175">
        <f>계약현황공개!E21</f>
        <v>526000</v>
      </c>
      <c r="F26" s="180">
        <f>계약현황공개!C21</f>
        <v>0.95238095238095233</v>
      </c>
    </row>
    <row r="27" spans="1:6" ht="24" customHeight="1" x14ac:dyDescent="0.15">
      <c r="A27" s="248" t="s">
        <v>30</v>
      </c>
      <c r="B27" s="197" t="s">
        <v>31</v>
      </c>
      <c r="C27" s="197" t="s">
        <v>96</v>
      </c>
      <c r="D27" s="250" t="s">
        <v>104</v>
      </c>
      <c r="E27" s="250"/>
      <c r="F27" s="251"/>
    </row>
    <row r="28" spans="1:6" ht="24" customHeight="1" x14ac:dyDescent="0.15">
      <c r="A28" s="249"/>
      <c r="B28" s="124" t="str">
        <f>계약현황공개!E24</f>
        <v>추현진 미래진로연구소</v>
      </c>
      <c r="C28" s="124" t="s">
        <v>254</v>
      </c>
      <c r="D28" s="252" t="str">
        <f>계약현황공개!E25</f>
        <v>경기도 하남시 하남유니온로 30</v>
      </c>
      <c r="E28" s="253"/>
      <c r="F28" s="254"/>
    </row>
    <row r="29" spans="1:6" ht="24" customHeight="1" x14ac:dyDescent="0.15">
      <c r="A29" s="181" t="s">
        <v>97</v>
      </c>
      <c r="B29" s="232" t="s">
        <v>146</v>
      </c>
      <c r="C29" s="233"/>
      <c r="D29" s="233"/>
      <c r="E29" s="233"/>
      <c r="F29" s="234"/>
    </row>
    <row r="30" spans="1:6" ht="24" customHeight="1" x14ac:dyDescent="0.15">
      <c r="A30" s="181" t="s">
        <v>37</v>
      </c>
      <c r="B30" s="235" t="s">
        <v>147</v>
      </c>
      <c r="C30" s="236"/>
      <c r="D30" s="236"/>
      <c r="E30" s="236"/>
      <c r="F30" s="237"/>
    </row>
    <row r="31" spans="1:6" ht="24" customHeight="1" thickBot="1" x14ac:dyDescent="0.2">
      <c r="A31" s="182" t="s">
        <v>32</v>
      </c>
      <c r="B31" s="238"/>
      <c r="C31" s="238"/>
      <c r="D31" s="238"/>
      <c r="E31" s="238"/>
      <c r="F31" s="239"/>
    </row>
    <row r="32" spans="1:6" ht="24" customHeight="1" thickTop="1" thickBot="1" x14ac:dyDescent="0.2">
      <c r="A32" s="46"/>
      <c r="B32" s="33"/>
      <c r="C32" s="24"/>
      <c r="D32" s="69"/>
      <c r="E32" s="69"/>
      <c r="F32" s="70" t="s">
        <v>80</v>
      </c>
    </row>
    <row r="33" spans="1:6" ht="24" customHeight="1" thickTop="1" x14ac:dyDescent="0.15">
      <c r="A33" s="179" t="s">
        <v>26</v>
      </c>
      <c r="B33" s="240" t="str">
        <f>계약현황공개!C27</f>
        <v>새봄 숲 힐링체험 프로그램 운영 계약</v>
      </c>
      <c r="C33" s="241"/>
      <c r="D33" s="241"/>
      <c r="E33" s="241"/>
      <c r="F33" s="242"/>
    </row>
    <row r="34" spans="1:6" ht="24" customHeight="1" x14ac:dyDescent="0.15">
      <c r="A34" s="243" t="s">
        <v>33</v>
      </c>
      <c r="B34" s="245" t="s">
        <v>27</v>
      </c>
      <c r="C34" s="246" t="s">
        <v>73</v>
      </c>
      <c r="D34" s="195" t="s">
        <v>34</v>
      </c>
      <c r="E34" s="195" t="s">
        <v>28</v>
      </c>
      <c r="F34" s="196" t="s">
        <v>87</v>
      </c>
    </row>
    <row r="35" spans="1:6" ht="24" customHeight="1" x14ac:dyDescent="0.15">
      <c r="A35" s="244"/>
      <c r="B35" s="245"/>
      <c r="C35" s="247"/>
      <c r="D35" s="195" t="s">
        <v>35</v>
      </c>
      <c r="E35" s="195" t="s">
        <v>29</v>
      </c>
      <c r="F35" s="196" t="s">
        <v>36</v>
      </c>
    </row>
    <row r="36" spans="1:6" ht="24" customHeight="1" x14ac:dyDescent="0.15">
      <c r="A36" s="244"/>
      <c r="B36" s="174" t="str">
        <f>계약현황공개!C30</f>
        <v>2025.04.23.</v>
      </c>
      <c r="C36" s="176" t="str">
        <f>계약현황공개!E30</f>
        <v>2025.04.26.</v>
      </c>
      <c r="D36" s="175">
        <f>계약현황공개!C28</f>
        <v>1200000</v>
      </c>
      <c r="E36" s="175">
        <f>계약현황공개!E28</f>
        <v>1100000</v>
      </c>
      <c r="F36" s="180">
        <f>계약현황공개!C29</f>
        <v>0.91666666666666663</v>
      </c>
    </row>
    <row r="37" spans="1:6" ht="24" customHeight="1" x14ac:dyDescent="0.15">
      <c r="A37" s="248" t="s">
        <v>30</v>
      </c>
      <c r="B37" s="197" t="s">
        <v>31</v>
      </c>
      <c r="C37" s="197" t="s">
        <v>96</v>
      </c>
      <c r="D37" s="250" t="s">
        <v>104</v>
      </c>
      <c r="E37" s="250"/>
      <c r="F37" s="251"/>
    </row>
    <row r="38" spans="1:6" ht="24" customHeight="1" x14ac:dyDescent="0.15">
      <c r="A38" s="249"/>
      <c r="B38" s="124" t="str">
        <f>계약현황공개!E32</f>
        <v>(사)유명산숲학교</v>
      </c>
      <c r="C38" s="124" t="s">
        <v>255</v>
      </c>
      <c r="D38" s="252" t="str">
        <f>계약현황공개!E33</f>
        <v>서울특별시 마포구 큰우물로 76</v>
      </c>
      <c r="E38" s="253"/>
      <c r="F38" s="254"/>
    </row>
    <row r="39" spans="1:6" ht="24" customHeight="1" x14ac:dyDescent="0.15">
      <c r="A39" s="181" t="s">
        <v>97</v>
      </c>
      <c r="B39" s="232" t="s">
        <v>146</v>
      </c>
      <c r="C39" s="233"/>
      <c r="D39" s="233"/>
      <c r="E39" s="233"/>
      <c r="F39" s="234"/>
    </row>
    <row r="40" spans="1:6" ht="24" customHeight="1" x14ac:dyDescent="0.15">
      <c r="A40" s="181" t="s">
        <v>37</v>
      </c>
      <c r="B40" s="235" t="s">
        <v>147</v>
      </c>
      <c r="C40" s="236"/>
      <c r="D40" s="236"/>
      <c r="E40" s="236"/>
      <c r="F40" s="237"/>
    </row>
    <row r="41" spans="1:6" ht="24" customHeight="1" thickBot="1" x14ac:dyDescent="0.2">
      <c r="A41" s="182" t="s">
        <v>32</v>
      </c>
      <c r="B41" s="238"/>
      <c r="C41" s="238"/>
      <c r="D41" s="238"/>
      <c r="E41" s="238"/>
      <c r="F41" s="239"/>
    </row>
    <row r="42" spans="1:6" ht="24" customHeight="1" thickTop="1" thickBot="1" x14ac:dyDescent="0.2">
      <c r="A42" s="46"/>
      <c r="B42" s="33"/>
      <c r="C42" s="24"/>
      <c r="D42" s="69"/>
      <c r="E42" s="69"/>
      <c r="F42" s="70" t="s">
        <v>80</v>
      </c>
    </row>
    <row r="43" spans="1:6" ht="24" customHeight="1" thickTop="1" x14ac:dyDescent="0.15">
      <c r="A43" s="179" t="s">
        <v>26</v>
      </c>
      <c r="B43" s="240" t="str">
        <f>계약현황공개!C35</f>
        <v>새봄 숲 힐링체험 프로그램 버스 임차</v>
      </c>
      <c r="C43" s="241"/>
      <c r="D43" s="241"/>
      <c r="E43" s="241"/>
      <c r="F43" s="242"/>
    </row>
    <row r="44" spans="1:6" ht="24" customHeight="1" x14ac:dyDescent="0.15">
      <c r="A44" s="243" t="s">
        <v>33</v>
      </c>
      <c r="B44" s="245" t="s">
        <v>27</v>
      </c>
      <c r="C44" s="246" t="s">
        <v>73</v>
      </c>
      <c r="D44" s="195" t="s">
        <v>34</v>
      </c>
      <c r="E44" s="195" t="s">
        <v>28</v>
      </c>
      <c r="F44" s="196" t="s">
        <v>87</v>
      </c>
    </row>
    <row r="45" spans="1:6" ht="24" customHeight="1" x14ac:dyDescent="0.15">
      <c r="A45" s="244"/>
      <c r="B45" s="245"/>
      <c r="C45" s="247"/>
      <c r="D45" s="195" t="s">
        <v>35</v>
      </c>
      <c r="E45" s="195" t="s">
        <v>29</v>
      </c>
      <c r="F45" s="196" t="s">
        <v>36</v>
      </c>
    </row>
    <row r="46" spans="1:6" ht="24" customHeight="1" x14ac:dyDescent="0.15">
      <c r="A46" s="244"/>
      <c r="B46" s="174" t="str">
        <f>계약현황공개!C38</f>
        <v>2025.04.23.</v>
      </c>
      <c r="C46" s="176" t="str">
        <f>계약현황공개!E38</f>
        <v>2025.04.26.</v>
      </c>
      <c r="D46" s="175">
        <f>계약현황공개!C36</f>
        <v>720000</v>
      </c>
      <c r="E46" s="175">
        <f>계약현황공개!E36</f>
        <v>660000</v>
      </c>
      <c r="F46" s="180">
        <f>계약현황공개!C37</f>
        <v>0.91666666666666663</v>
      </c>
    </row>
    <row r="47" spans="1:6" ht="24" customHeight="1" x14ac:dyDescent="0.15">
      <c r="A47" s="248" t="s">
        <v>30</v>
      </c>
      <c r="B47" s="197" t="s">
        <v>31</v>
      </c>
      <c r="C47" s="197" t="s">
        <v>96</v>
      </c>
      <c r="D47" s="250" t="s">
        <v>104</v>
      </c>
      <c r="E47" s="250"/>
      <c r="F47" s="251"/>
    </row>
    <row r="48" spans="1:6" ht="24" customHeight="1" x14ac:dyDescent="0.15">
      <c r="A48" s="249"/>
      <c r="B48" s="124" t="str">
        <f>계약현황공개!E40</f>
        <v>㈜선진항공여행사</v>
      </c>
      <c r="C48" s="124" t="s">
        <v>256</v>
      </c>
      <c r="D48" s="252" t="str">
        <f>계약현황공개!E41</f>
        <v>경기도 성남시 분당구 서현로170, 풍림아이원플러스 오피스 D동 1501호</v>
      </c>
      <c r="E48" s="253"/>
      <c r="F48" s="254"/>
    </row>
    <row r="49" spans="1:6" ht="24" customHeight="1" x14ac:dyDescent="0.15">
      <c r="A49" s="181" t="s">
        <v>97</v>
      </c>
      <c r="B49" s="232" t="s">
        <v>146</v>
      </c>
      <c r="C49" s="233"/>
      <c r="D49" s="233"/>
      <c r="E49" s="233"/>
      <c r="F49" s="234"/>
    </row>
    <row r="50" spans="1:6" ht="24" customHeight="1" x14ac:dyDescent="0.15">
      <c r="A50" s="181" t="s">
        <v>37</v>
      </c>
      <c r="B50" s="235" t="s">
        <v>147</v>
      </c>
      <c r="C50" s="236"/>
      <c r="D50" s="236"/>
      <c r="E50" s="236"/>
      <c r="F50" s="237"/>
    </row>
    <row r="51" spans="1:6" ht="24" customHeight="1" thickBot="1" x14ac:dyDescent="0.2">
      <c r="A51" s="182" t="s">
        <v>32</v>
      </c>
      <c r="B51" s="238"/>
      <c r="C51" s="238"/>
      <c r="D51" s="238"/>
      <c r="E51" s="238"/>
      <c r="F51" s="239"/>
    </row>
    <row r="52" spans="1:6" ht="24" customHeight="1" thickTop="1" thickBot="1" x14ac:dyDescent="0.2">
      <c r="A52" s="46"/>
      <c r="B52" s="33"/>
      <c r="C52" s="24"/>
      <c r="D52" s="69"/>
      <c r="E52" s="69"/>
      <c r="F52" s="70" t="s">
        <v>80</v>
      </c>
    </row>
    <row r="53" spans="1:6" ht="24" customHeight="1" thickTop="1" x14ac:dyDescent="0.15">
      <c r="A53" s="179" t="s">
        <v>26</v>
      </c>
      <c r="B53" s="240" t="str">
        <f>계약현황공개!C43</f>
        <v>[2025. 성남유스필름어워즈] 홈페이지 제작</v>
      </c>
      <c r="C53" s="241"/>
      <c r="D53" s="241"/>
      <c r="E53" s="241"/>
      <c r="F53" s="242"/>
    </row>
    <row r="54" spans="1:6" ht="24" customHeight="1" x14ac:dyDescent="0.15">
      <c r="A54" s="243" t="s">
        <v>33</v>
      </c>
      <c r="B54" s="245" t="s">
        <v>27</v>
      </c>
      <c r="C54" s="246" t="s">
        <v>73</v>
      </c>
      <c r="D54" s="195" t="s">
        <v>34</v>
      </c>
      <c r="E54" s="195" t="s">
        <v>28</v>
      </c>
      <c r="F54" s="196" t="s">
        <v>87</v>
      </c>
    </row>
    <row r="55" spans="1:6" ht="24" customHeight="1" x14ac:dyDescent="0.15">
      <c r="A55" s="244"/>
      <c r="B55" s="245"/>
      <c r="C55" s="247"/>
      <c r="D55" s="195" t="s">
        <v>35</v>
      </c>
      <c r="E55" s="195" t="s">
        <v>29</v>
      </c>
      <c r="F55" s="196" t="s">
        <v>36</v>
      </c>
    </row>
    <row r="56" spans="1:6" ht="24" customHeight="1" x14ac:dyDescent="0.15">
      <c r="A56" s="244"/>
      <c r="B56" s="174" t="str">
        <f>계약현황공개!C46</f>
        <v>2025.04.23.</v>
      </c>
      <c r="C56" s="176" t="str">
        <f>계약현황공개!E46</f>
        <v>2025.04.24.~2025.05.07.</v>
      </c>
      <c r="D56" s="175">
        <f>계약현황공개!C44</f>
        <v>2100000</v>
      </c>
      <c r="E56" s="175">
        <f>계약현황공개!E44</f>
        <v>1980000</v>
      </c>
      <c r="F56" s="180">
        <f>계약현황공개!C45</f>
        <v>0.94285714285714284</v>
      </c>
    </row>
    <row r="57" spans="1:6" ht="24" customHeight="1" x14ac:dyDescent="0.15">
      <c r="A57" s="248" t="s">
        <v>30</v>
      </c>
      <c r="B57" s="197" t="s">
        <v>31</v>
      </c>
      <c r="C57" s="197" t="s">
        <v>96</v>
      </c>
      <c r="D57" s="250" t="s">
        <v>104</v>
      </c>
      <c r="E57" s="250"/>
      <c r="F57" s="251"/>
    </row>
    <row r="58" spans="1:6" ht="24" customHeight="1" x14ac:dyDescent="0.15">
      <c r="A58" s="249"/>
      <c r="B58" s="124" t="str">
        <f>계약현황공개!E48</f>
        <v>아이콘텐츠</v>
      </c>
      <c r="C58" s="124" t="s">
        <v>257</v>
      </c>
      <c r="D58" s="252" t="str">
        <f>계약현황공개!E49</f>
        <v>경기도 성남시 중원구 산성대로 106, 3층 A316호</v>
      </c>
      <c r="E58" s="253"/>
      <c r="F58" s="254"/>
    </row>
    <row r="59" spans="1:6" ht="24" customHeight="1" x14ac:dyDescent="0.15">
      <c r="A59" s="181" t="s">
        <v>97</v>
      </c>
      <c r="B59" s="232" t="s">
        <v>146</v>
      </c>
      <c r="C59" s="233"/>
      <c r="D59" s="233"/>
      <c r="E59" s="233"/>
      <c r="F59" s="234"/>
    </row>
    <row r="60" spans="1:6" ht="24" customHeight="1" x14ac:dyDescent="0.15">
      <c r="A60" s="181" t="s">
        <v>37</v>
      </c>
      <c r="B60" s="235" t="s">
        <v>147</v>
      </c>
      <c r="C60" s="236"/>
      <c r="D60" s="236"/>
      <c r="E60" s="236"/>
      <c r="F60" s="237"/>
    </row>
    <row r="61" spans="1:6" ht="24" customHeight="1" thickBot="1" x14ac:dyDescent="0.2">
      <c r="A61" s="182" t="s">
        <v>32</v>
      </c>
      <c r="B61" s="238"/>
      <c r="C61" s="238"/>
      <c r="D61" s="238"/>
      <c r="E61" s="238"/>
      <c r="F61" s="239"/>
    </row>
    <row r="62" spans="1:6" ht="24" customHeight="1" thickTop="1" thickBot="1" x14ac:dyDescent="0.2">
      <c r="A62" s="46"/>
      <c r="B62" s="33"/>
      <c r="C62" s="24"/>
      <c r="D62" s="69"/>
      <c r="E62" s="69"/>
      <c r="F62" s="70" t="s">
        <v>80</v>
      </c>
    </row>
    <row r="63" spans="1:6" ht="24" customHeight="1" thickTop="1" x14ac:dyDescent="0.15">
      <c r="A63" s="179" t="s">
        <v>26</v>
      </c>
      <c r="B63" s="240" t="str">
        <f>계약현황공개!C51</f>
        <v>2025년 제33회 경기도청소년예술제 홍보포스터 제작</v>
      </c>
      <c r="C63" s="241"/>
      <c r="D63" s="241"/>
      <c r="E63" s="241"/>
      <c r="F63" s="242"/>
    </row>
    <row r="64" spans="1:6" ht="24" customHeight="1" x14ac:dyDescent="0.15">
      <c r="A64" s="243" t="s">
        <v>33</v>
      </c>
      <c r="B64" s="245" t="s">
        <v>27</v>
      </c>
      <c r="C64" s="246" t="s">
        <v>73</v>
      </c>
      <c r="D64" s="195" t="s">
        <v>34</v>
      </c>
      <c r="E64" s="195" t="s">
        <v>28</v>
      </c>
      <c r="F64" s="196" t="s">
        <v>87</v>
      </c>
    </row>
    <row r="65" spans="1:6" ht="24" customHeight="1" x14ac:dyDescent="0.15">
      <c r="A65" s="244"/>
      <c r="B65" s="245"/>
      <c r="C65" s="247"/>
      <c r="D65" s="195" t="s">
        <v>35</v>
      </c>
      <c r="E65" s="195" t="s">
        <v>29</v>
      </c>
      <c r="F65" s="196" t="s">
        <v>36</v>
      </c>
    </row>
    <row r="66" spans="1:6" ht="24" customHeight="1" x14ac:dyDescent="0.15">
      <c r="A66" s="244"/>
      <c r="B66" s="174" t="str">
        <f>계약현황공개!C54</f>
        <v>2025.04.23.</v>
      </c>
      <c r="C66" s="176" t="str">
        <f>계약현황공개!E54</f>
        <v>2025.04.24.~2025.04.29.</v>
      </c>
      <c r="D66" s="175">
        <f>계약현황공개!C52</f>
        <v>700000</v>
      </c>
      <c r="E66" s="175">
        <f>계약현황공개!E52</f>
        <v>665000</v>
      </c>
      <c r="F66" s="180">
        <f>계약현황공개!C53</f>
        <v>0.95</v>
      </c>
    </row>
    <row r="67" spans="1:6" ht="24" customHeight="1" x14ac:dyDescent="0.15">
      <c r="A67" s="248" t="s">
        <v>30</v>
      </c>
      <c r="B67" s="197" t="s">
        <v>31</v>
      </c>
      <c r="C67" s="197" t="s">
        <v>96</v>
      </c>
      <c r="D67" s="250" t="s">
        <v>104</v>
      </c>
      <c r="E67" s="250"/>
      <c r="F67" s="251"/>
    </row>
    <row r="68" spans="1:6" ht="24" customHeight="1" x14ac:dyDescent="0.15">
      <c r="A68" s="249"/>
      <c r="B68" s="124" t="str">
        <f>계약현황공개!E56</f>
        <v>조아트</v>
      </c>
      <c r="C68" s="124" t="s">
        <v>251</v>
      </c>
      <c r="D68" s="252" t="str">
        <f>계약현황공개!E57</f>
        <v>경기도 성남시 수정구 수정로251번길 7</v>
      </c>
      <c r="E68" s="253"/>
      <c r="F68" s="254"/>
    </row>
    <row r="69" spans="1:6" ht="24" customHeight="1" x14ac:dyDescent="0.15">
      <c r="A69" s="181" t="s">
        <v>97</v>
      </c>
      <c r="B69" s="232" t="s">
        <v>146</v>
      </c>
      <c r="C69" s="233"/>
      <c r="D69" s="233"/>
      <c r="E69" s="233"/>
      <c r="F69" s="234"/>
    </row>
    <row r="70" spans="1:6" ht="24" customHeight="1" x14ac:dyDescent="0.15">
      <c r="A70" s="181" t="s">
        <v>37</v>
      </c>
      <c r="B70" s="235" t="s">
        <v>147</v>
      </c>
      <c r="C70" s="236"/>
      <c r="D70" s="236"/>
      <c r="E70" s="236"/>
      <c r="F70" s="237"/>
    </row>
    <row r="71" spans="1:6" ht="24" customHeight="1" thickBot="1" x14ac:dyDescent="0.2">
      <c r="A71" s="182" t="s">
        <v>32</v>
      </c>
      <c r="B71" s="238"/>
      <c r="C71" s="238"/>
      <c r="D71" s="238"/>
      <c r="E71" s="238"/>
      <c r="F71" s="239"/>
    </row>
    <row r="72" spans="1:6" ht="24" customHeight="1" thickTop="1" thickBot="1" x14ac:dyDescent="0.2">
      <c r="A72" s="46"/>
      <c r="B72" s="157"/>
      <c r="C72" s="158"/>
      <c r="D72" s="159"/>
      <c r="E72" s="159"/>
      <c r="F72" s="160" t="s">
        <v>80</v>
      </c>
    </row>
    <row r="73" spans="1:6" ht="24" customHeight="1" thickTop="1" x14ac:dyDescent="0.15">
      <c r="A73" s="179" t="s">
        <v>26</v>
      </c>
      <c r="B73" s="240" t="str">
        <f>계약현황공개!C59</f>
        <v>2025년 내 꿈 디자인 진로공연 계약</v>
      </c>
      <c r="C73" s="241"/>
      <c r="D73" s="241"/>
      <c r="E73" s="241"/>
      <c r="F73" s="242"/>
    </row>
    <row r="74" spans="1:6" ht="24" customHeight="1" x14ac:dyDescent="0.15">
      <c r="A74" s="243" t="s">
        <v>33</v>
      </c>
      <c r="B74" s="245" t="s">
        <v>27</v>
      </c>
      <c r="C74" s="246" t="s">
        <v>73</v>
      </c>
      <c r="D74" s="195" t="s">
        <v>34</v>
      </c>
      <c r="E74" s="195" t="s">
        <v>28</v>
      </c>
      <c r="F74" s="196" t="s">
        <v>87</v>
      </c>
    </row>
    <row r="75" spans="1:6" ht="24" customHeight="1" x14ac:dyDescent="0.15">
      <c r="A75" s="244"/>
      <c r="B75" s="245"/>
      <c r="C75" s="247"/>
      <c r="D75" s="195" t="s">
        <v>35</v>
      </c>
      <c r="E75" s="195" t="s">
        <v>29</v>
      </c>
      <c r="F75" s="196" t="s">
        <v>36</v>
      </c>
    </row>
    <row r="76" spans="1:6" ht="24" customHeight="1" x14ac:dyDescent="0.15">
      <c r="A76" s="244"/>
      <c r="B76" s="174" t="str">
        <f>계약현황공개!C62</f>
        <v>2025.04.25.</v>
      </c>
      <c r="C76" s="176" t="str">
        <f>계약현황공개!E62</f>
        <v>2025.04.29.</v>
      </c>
      <c r="D76" s="175">
        <f>계약현황공개!C60</f>
        <v>3780000</v>
      </c>
      <c r="E76" s="175">
        <f>계약현황공개!E60</f>
        <v>3600000</v>
      </c>
      <c r="F76" s="180">
        <f>계약현황공개!C61</f>
        <v>0.95238095238095233</v>
      </c>
    </row>
    <row r="77" spans="1:6" ht="24" customHeight="1" x14ac:dyDescent="0.15">
      <c r="A77" s="248" t="s">
        <v>30</v>
      </c>
      <c r="B77" s="197" t="s">
        <v>31</v>
      </c>
      <c r="C77" s="197" t="s">
        <v>96</v>
      </c>
      <c r="D77" s="250" t="s">
        <v>104</v>
      </c>
      <c r="E77" s="250"/>
      <c r="F77" s="251"/>
    </row>
    <row r="78" spans="1:6" ht="24" customHeight="1" x14ac:dyDescent="0.15">
      <c r="A78" s="249"/>
      <c r="B78" s="124" t="str">
        <f>계약현황공개!E64</f>
        <v>더아트컴퍼니</v>
      </c>
      <c r="C78" s="124" t="s">
        <v>258</v>
      </c>
      <c r="D78" s="252" t="str">
        <f>계약현황공개!E65</f>
        <v>서울특별시 마포구 월드컵로30길 15-4</v>
      </c>
      <c r="E78" s="253"/>
      <c r="F78" s="254"/>
    </row>
    <row r="79" spans="1:6" ht="24" customHeight="1" x14ac:dyDescent="0.15">
      <c r="A79" s="181" t="s">
        <v>97</v>
      </c>
      <c r="B79" s="232" t="s">
        <v>146</v>
      </c>
      <c r="C79" s="233"/>
      <c r="D79" s="233"/>
      <c r="E79" s="233"/>
      <c r="F79" s="234"/>
    </row>
    <row r="80" spans="1:6" ht="24" customHeight="1" x14ac:dyDescent="0.15">
      <c r="A80" s="181" t="s">
        <v>37</v>
      </c>
      <c r="B80" s="235" t="s">
        <v>147</v>
      </c>
      <c r="C80" s="236"/>
      <c r="D80" s="236"/>
      <c r="E80" s="236"/>
      <c r="F80" s="237"/>
    </row>
    <row r="81" spans="1:6" ht="24" customHeight="1" thickBot="1" x14ac:dyDescent="0.2">
      <c r="A81" s="182" t="s">
        <v>32</v>
      </c>
      <c r="B81" s="238"/>
      <c r="C81" s="238"/>
      <c r="D81" s="238"/>
      <c r="E81" s="238"/>
      <c r="F81" s="239"/>
    </row>
    <row r="82" spans="1:6" ht="24" customHeight="1" thickTop="1" thickBot="1" x14ac:dyDescent="0.2">
      <c r="A82" s="46"/>
      <c r="B82" s="157"/>
      <c r="C82" s="158"/>
      <c r="D82" s="159"/>
      <c r="E82" s="159"/>
      <c r="F82" s="160" t="s">
        <v>80</v>
      </c>
    </row>
    <row r="83" spans="1:6" ht="24" customHeight="1" thickTop="1" x14ac:dyDescent="0.15">
      <c r="A83" s="179" t="s">
        <v>26</v>
      </c>
      <c r="B83" s="240" t="str">
        <f>계약현황공개!C67</f>
        <v>[2025. 성남유스필름어워즈] 홍보물 제작</v>
      </c>
      <c r="C83" s="241"/>
      <c r="D83" s="241"/>
      <c r="E83" s="241"/>
      <c r="F83" s="242"/>
    </row>
    <row r="84" spans="1:6" ht="24" customHeight="1" x14ac:dyDescent="0.15">
      <c r="A84" s="243" t="s">
        <v>33</v>
      </c>
      <c r="B84" s="245" t="s">
        <v>27</v>
      </c>
      <c r="C84" s="246" t="s">
        <v>73</v>
      </c>
      <c r="D84" s="195" t="s">
        <v>34</v>
      </c>
      <c r="E84" s="195" t="s">
        <v>28</v>
      </c>
      <c r="F84" s="196" t="s">
        <v>87</v>
      </c>
    </row>
    <row r="85" spans="1:6" ht="24" customHeight="1" x14ac:dyDescent="0.15">
      <c r="A85" s="244"/>
      <c r="B85" s="245"/>
      <c r="C85" s="247"/>
      <c r="D85" s="195" t="s">
        <v>35</v>
      </c>
      <c r="E85" s="195" t="s">
        <v>29</v>
      </c>
      <c r="F85" s="196" t="s">
        <v>36</v>
      </c>
    </row>
    <row r="86" spans="1:6" ht="24" customHeight="1" x14ac:dyDescent="0.15">
      <c r="A86" s="244"/>
      <c r="B86" s="174" t="str">
        <f>계약현황공개!C70</f>
        <v>2025.04.25.</v>
      </c>
      <c r="C86" s="176" t="str">
        <f>계약현황공개!E70</f>
        <v>2025.04.26.~2025.04.30.</v>
      </c>
      <c r="D86" s="175">
        <f>계약현황공개!C68</f>
        <v>979000</v>
      </c>
      <c r="E86" s="175">
        <f>계약현황공개!E68</f>
        <v>918500</v>
      </c>
      <c r="F86" s="180">
        <f>계약현황공개!C69</f>
        <v>0.9382022471910112</v>
      </c>
    </row>
    <row r="87" spans="1:6" ht="24" customHeight="1" x14ac:dyDescent="0.15">
      <c r="A87" s="248" t="s">
        <v>30</v>
      </c>
      <c r="B87" s="197" t="s">
        <v>31</v>
      </c>
      <c r="C87" s="197" t="s">
        <v>96</v>
      </c>
      <c r="D87" s="250" t="s">
        <v>104</v>
      </c>
      <c r="E87" s="250"/>
      <c r="F87" s="251"/>
    </row>
    <row r="88" spans="1:6" ht="24" customHeight="1" x14ac:dyDescent="0.15">
      <c r="A88" s="249"/>
      <c r="B88" s="124" t="str">
        <f>계약현황공개!E72</f>
        <v>온디자인주식회사</v>
      </c>
      <c r="C88" s="124" t="s">
        <v>259</v>
      </c>
      <c r="D88" s="252" t="str">
        <f>계약현황공개!E73</f>
        <v>경기도 성남시 분당구 매화로 51, 로즈프라자 202호</v>
      </c>
      <c r="E88" s="253"/>
      <c r="F88" s="254"/>
    </row>
    <row r="89" spans="1:6" ht="24" customHeight="1" x14ac:dyDescent="0.15">
      <c r="A89" s="181" t="s">
        <v>97</v>
      </c>
      <c r="B89" s="232" t="s">
        <v>146</v>
      </c>
      <c r="C89" s="233"/>
      <c r="D89" s="233"/>
      <c r="E89" s="233"/>
      <c r="F89" s="234"/>
    </row>
    <row r="90" spans="1:6" ht="24" customHeight="1" x14ac:dyDescent="0.15">
      <c r="A90" s="181" t="s">
        <v>37</v>
      </c>
      <c r="B90" s="235" t="s">
        <v>147</v>
      </c>
      <c r="C90" s="236"/>
      <c r="D90" s="236"/>
      <c r="E90" s="236"/>
      <c r="F90" s="237"/>
    </row>
    <row r="91" spans="1:6" ht="24" customHeight="1" thickBot="1" x14ac:dyDescent="0.2">
      <c r="A91" s="182" t="s">
        <v>32</v>
      </c>
      <c r="B91" s="238"/>
      <c r="C91" s="238"/>
      <c r="D91" s="238"/>
      <c r="E91" s="238"/>
      <c r="F91" s="239"/>
    </row>
    <row r="92" spans="1:6" ht="24" customHeight="1" thickTop="1" thickBot="1" x14ac:dyDescent="0.2">
      <c r="A92" s="46"/>
      <c r="B92" s="157"/>
      <c r="C92" s="158"/>
      <c r="D92" s="159"/>
      <c r="E92" s="159"/>
      <c r="F92" s="160" t="s">
        <v>80</v>
      </c>
    </row>
    <row r="93" spans="1:6" ht="24" customHeight="1" thickTop="1" x14ac:dyDescent="0.15">
      <c r="A93" s="179" t="s">
        <v>26</v>
      </c>
      <c r="B93" s="240" t="str">
        <f>계약현황공개!C75</f>
        <v>2025년 냉동기 세관 및 정비</v>
      </c>
      <c r="C93" s="241"/>
      <c r="D93" s="241"/>
      <c r="E93" s="241"/>
      <c r="F93" s="242"/>
    </row>
    <row r="94" spans="1:6" ht="24" customHeight="1" x14ac:dyDescent="0.15">
      <c r="A94" s="243" t="s">
        <v>33</v>
      </c>
      <c r="B94" s="245" t="s">
        <v>27</v>
      </c>
      <c r="C94" s="246" t="s">
        <v>73</v>
      </c>
      <c r="D94" s="195" t="s">
        <v>34</v>
      </c>
      <c r="E94" s="195" t="s">
        <v>28</v>
      </c>
      <c r="F94" s="196" t="s">
        <v>87</v>
      </c>
    </row>
    <row r="95" spans="1:6" ht="24" customHeight="1" x14ac:dyDescent="0.15">
      <c r="A95" s="244"/>
      <c r="B95" s="245"/>
      <c r="C95" s="247"/>
      <c r="D95" s="195" t="s">
        <v>35</v>
      </c>
      <c r="E95" s="195" t="s">
        <v>29</v>
      </c>
      <c r="F95" s="196" t="s">
        <v>36</v>
      </c>
    </row>
    <row r="96" spans="1:6" ht="24" customHeight="1" x14ac:dyDescent="0.15">
      <c r="A96" s="244"/>
      <c r="B96" s="174" t="str">
        <f>계약현황공개!C78</f>
        <v>2025.04.25.</v>
      </c>
      <c r="C96" s="176" t="str">
        <f>계약현황공개!E78</f>
        <v>2025.04.29.~2025.04.30.</v>
      </c>
      <c r="D96" s="175">
        <f>계약현황공개!C76</f>
        <v>6170000</v>
      </c>
      <c r="E96" s="175">
        <f>계약현황공개!E76</f>
        <v>5738000</v>
      </c>
      <c r="F96" s="180">
        <f>계약현황공개!C77</f>
        <v>0.92998379254457053</v>
      </c>
    </row>
    <row r="97" spans="1:6" ht="24" customHeight="1" x14ac:dyDescent="0.15">
      <c r="A97" s="248" t="s">
        <v>30</v>
      </c>
      <c r="B97" s="197" t="s">
        <v>31</v>
      </c>
      <c r="C97" s="197" t="s">
        <v>96</v>
      </c>
      <c r="D97" s="250" t="s">
        <v>104</v>
      </c>
      <c r="E97" s="250"/>
      <c r="F97" s="251"/>
    </row>
    <row r="98" spans="1:6" ht="24" customHeight="1" x14ac:dyDescent="0.15">
      <c r="A98" s="249"/>
      <c r="B98" s="124" t="str">
        <f>계약현황공개!E80</f>
        <v>㈜케이에스공조시스템</v>
      </c>
      <c r="C98" s="124" t="s">
        <v>260</v>
      </c>
      <c r="D98" s="252" t="str">
        <f>계약현황공개!E81</f>
        <v>경기도 군포시 당산로 166-8</v>
      </c>
      <c r="E98" s="253"/>
      <c r="F98" s="254"/>
    </row>
    <row r="99" spans="1:6" ht="24" customHeight="1" x14ac:dyDescent="0.15">
      <c r="A99" s="181" t="s">
        <v>97</v>
      </c>
      <c r="B99" s="232" t="s">
        <v>146</v>
      </c>
      <c r="C99" s="233"/>
      <c r="D99" s="233"/>
      <c r="E99" s="233"/>
      <c r="F99" s="234"/>
    </row>
    <row r="100" spans="1:6" ht="24" customHeight="1" x14ac:dyDescent="0.15">
      <c r="A100" s="181" t="s">
        <v>37</v>
      </c>
      <c r="B100" s="235" t="s">
        <v>147</v>
      </c>
      <c r="C100" s="236"/>
      <c r="D100" s="236"/>
      <c r="E100" s="236"/>
      <c r="F100" s="237"/>
    </row>
    <row r="101" spans="1:6" ht="24" customHeight="1" thickBot="1" x14ac:dyDescent="0.2">
      <c r="A101" s="182" t="s">
        <v>32</v>
      </c>
      <c r="B101" s="238"/>
      <c r="C101" s="238"/>
      <c r="D101" s="238"/>
      <c r="E101" s="238"/>
      <c r="F101" s="239"/>
    </row>
    <row r="102" spans="1:6" ht="24" customHeight="1" thickTop="1" thickBot="1" x14ac:dyDescent="0.2">
      <c r="A102" s="46"/>
      <c r="B102" s="157"/>
      <c r="C102" s="158"/>
      <c r="D102" s="159"/>
      <c r="E102" s="159"/>
      <c r="F102" s="160" t="s">
        <v>80</v>
      </c>
    </row>
    <row r="103" spans="1:6" ht="24" customHeight="1" thickTop="1" x14ac:dyDescent="0.15">
      <c r="A103" s="179" t="s">
        <v>26</v>
      </c>
      <c r="B103" s="240"/>
      <c r="C103" s="241"/>
      <c r="D103" s="241"/>
      <c r="E103" s="241"/>
      <c r="F103" s="242"/>
    </row>
    <row r="104" spans="1:6" ht="24" customHeight="1" x14ac:dyDescent="0.15">
      <c r="A104" s="243" t="s">
        <v>33</v>
      </c>
      <c r="B104" s="245" t="s">
        <v>27</v>
      </c>
      <c r="C104" s="246" t="s">
        <v>73</v>
      </c>
      <c r="D104" s="195" t="s">
        <v>34</v>
      </c>
      <c r="E104" s="195" t="s">
        <v>28</v>
      </c>
      <c r="F104" s="196" t="s">
        <v>87</v>
      </c>
    </row>
    <row r="105" spans="1:6" ht="24" customHeight="1" x14ac:dyDescent="0.15">
      <c r="A105" s="244"/>
      <c r="B105" s="245"/>
      <c r="C105" s="247"/>
      <c r="D105" s="195" t="s">
        <v>35</v>
      </c>
      <c r="E105" s="195" t="s">
        <v>29</v>
      </c>
      <c r="F105" s="196" t="s">
        <v>36</v>
      </c>
    </row>
    <row r="106" spans="1:6" ht="24" customHeight="1" x14ac:dyDescent="0.15">
      <c r="A106" s="244"/>
      <c r="B106" s="174"/>
      <c r="C106" s="176"/>
      <c r="D106" s="175"/>
      <c r="E106" s="175"/>
      <c r="F106" s="180"/>
    </row>
    <row r="107" spans="1:6" ht="24" customHeight="1" x14ac:dyDescent="0.15">
      <c r="A107" s="248" t="s">
        <v>30</v>
      </c>
      <c r="B107" s="197" t="s">
        <v>31</v>
      </c>
      <c r="C107" s="197" t="s">
        <v>96</v>
      </c>
      <c r="D107" s="250" t="s">
        <v>104</v>
      </c>
      <c r="E107" s="250"/>
      <c r="F107" s="251"/>
    </row>
    <row r="108" spans="1:6" ht="24" customHeight="1" x14ac:dyDescent="0.15">
      <c r="A108" s="249"/>
      <c r="B108" s="124"/>
      <c r="C108" s="124"/>
      <c r="D108" s="252"/>
      <c r="E108" s="253"/>
      <c r="F108" s="254"/>
    </row>
    <row r="109" spans="1:6" ht="24" customHeight="1" x14ac:dyDescent="0.15">
      <c r="A109" s="181" t="s">
        <v>97</v>
      </c>
      <c r="B109" s="232"/>
      <c r="C109" s="233"/>
      <c r="D109" s="233"/>
      <c r="E109" s="233"/>
      <c r="F109" s="234"/>
    </row>
    <row r="110" spans="1:6" ht="24" customHeight="1" x14ac:dyDescent="0.15">
      <c r="A110" s="181" t="s">
        <v>37</v>
      </c>
      <c r="B110" s="235"/>
      <c r="C110" s="236"/>
      <c r="D110" s="236"/>
      <c r="E110" s="236"/>
      <c r="F110" s="237"/>
    </row>
    <row r="111" spans="1:6" ht="24" customHeight="1" thickBot="1" x14ac:dyDescent="0.2">
      <c r="A111" s="182" t="s">
        <v>32</v>
      </c>
      <c r="B111" s="238"/>
      <c r="C111" s="238"/>
      <c r="D111" s="238"/>
      <c r="E111" s="238"/>
      <c r="F111" s="239"/>
    </row>
    <row r="112" spans="1:6" ht="24" customHeight="1" thickTop="1" thickBot="1" x14ac:dyDescent="0.2">
      <c r="A112" s="46"/>
      <c r="B112" s="157"/>
      <c r="C112" s="158"/>
      <c r="D112" s="159"/>
      <c r="E112" s="159"/>
      <c r="F112" s="160" t="s">
        <v>80</v>
      </c>
    </row>
    <row r="113" spans="1:6" ht="24" customHeight="1" thickTop="1" x14ac:dyDescent="0.15">
      <c r="A113" s="179" t="s">
        <v>26</v>
      </c>
      <c r="B113" s="240"/>
      <c r="C113" s="241"/>
      <c r="D113" s="241"/>
      <c r="E113" s="241"/>
      <c r="F113" s="242"/>
    </row>
    <row r="114" spans="1:6" ht="24" customHeight="1" x14ac:dyDescent="0.15">
      <c r="A114" s="243" t="s">
        <v>33</v>
      </c>
      <c r="B114" s="245" t="s">
        <v>27</v>
      </c>
      <c r="C114" s="246" t="s">
        <v>73</v>
      </c>
      <c r="D114" s="195" t="s">
        <v>34</v>
      </c>
      <c r="E114" s="195" t="s">
        <v>28</v>
      </c>
      <c r="F114" s="196" t="s">
        <v>87</v>
      </c>
    </row>
    <row r="115" spans="1:6" ht="24" customHeight="1" x14ac:dyDescent="0.15">
      <c r="A115" s="244"/>
      <c r="B115" s="245"/>
      <c r="C115" s="247"/>
      <c r="D115" s="195" t="s">
        <v>35</v>
      </c>
      <c r="E115" s="195" t="s">
        <v>29</v>
      </c>
      <c r="F115" s="196" t="s">
        <v>36</v>
      </c>
    </row>
    <row r="116" spans="1:6" ht="24" customHeight="1" x14ac:dyDescent="0.15">
      <c r="A116" s="244"/>
      <c r="B116" s="174"/>
      <c r="C116" s="176"/>
      <c r="D116" s="175"/>
      <c r="E116" s="175"/>
      <c r="F116" s="180"/>
    </row>
    <row r="117" spans="1:6" ht="24" customHeight="1" x14ac:dyDescent="0.15">
      <c r="A117" s="248" t="s">
        <v>30</v>
      </c>
      <c r="B117" s="197" t="s">
        <v>31</v>
      </c>
      <c r="C117" s="197" t="s">
        <v>96</v>
      </c>
      <c r="D117" s="250" t="s">
        <v>104</v>
      </c>
      <c r="E117" s="250"/>
      <c r="F117" s="251"/>
    </row>
    <row r="118" spans="1:6" ht="24" customHeight="1" x14ac:dyDescent="0.15">
      <c r="A118" s="249"/>
      <c r="B118" s="124"/>
      <c r="C118" s="124"/>
      <c r="D118" s="252"/>
      <c r="E118" s="253"/>
      <c r="F118" s="254"/>
    </row>
    <row r="119" spans="1:6" ht="24" customHeight="1" x14ac:dyDescent="0.15">
      <c r="A119" s="181" t="s">
        <v>97</v>
      </c>
      <c r="B119" s="232"/>
      <c r="C119" s="233"/>
      <c r="D119" s="233"/>
      <c r="E119" s="233"/>
      <c r="F119" s="234"/>
    </row>
    <row r="120" spans="1:6" ht="24" customHeight="1" x14ac:dyDescent="0.15">
      <c r="A120" s="181" t="s">
        <v>37</v>
      </c>
      <c r="B120" s="235"/>
      <c r="C120" s="236"/>
      <c r="D120" s="236"/>
      <c r="E120" s="236"/>
      <c r="F120" s="237"/>
    </row>
    <row r="121" spans="1:6" ht="24" customHeight="1" thickBot="1" x14ac:dyDescent="0.2">
      <c r="A121" s="182" t="s">
        <v>32</v>
      </c>
      <c r="B121" s="238"/>
      <c r="C121" s="238"/>
      <c r="D121" s="238"/>
      <c r="E121" s="238"/>
      <c r="F121" s="239"/>
    </row>
    <row r="122" spans="1:6" ht="24" customHeight="1" thickTop="1" thickBot="1" x14ac:dyDescent="0.2">
      <c r="A122" s="46"/>
      <c r="B122" s="157"/>
      <c r="C122" s="158"/>
      <c r="D122" s="159"/>
      <c r="E122" s="159"/>
      <c r="F122" s="160" t="s">
        <v>80</v>
      </c>
    </row>
    <row r="123" spans="1:6" ht="24" customHeight="1" thickTop="1" x14ac:dyDescent="0.15">
      <c r="A123" s="179" t="s">
        <v>26</v>
      </c>
      <c r="B123" s="240"/>
      <c r="C123" s="241"/>
      <c r="D123" s="241"/>
      <c r="E123" s="241"/>
      <c r="F123" s="242"/>
    </row>
    <row r="124" spans="1:6" ht="24" customHeight="1" x14ac:dyDescent="0.15">
      <c r="A124" s="243" t="s">
        <v>33</v>
      </c>
      <c r="B124" s="245" t="s">
        <v>27</v>
      </c>
      <c r="C124" s="246" t="s">
        <v>73</v>
      </c>
      <c r="D124" s="195" t="s">
        <v>34</v>
      </c>
      <c r="E124" s="195" t="s">
        <v>28</v>
      </c>
      <c r="F124" s="196" t="s">
        <v>87</v>
      </c>
    </row>
    <row r="125" spans="1:6" ht="24" customHeight="1" x14ac:dyDescent="0.15">
      <c r="A125" s="244"/>
      <c r="B125" s="245"/>
      <c r="C125" s="247"/>
      <c r="D125" s="195" t="s">
        <v>35</v>
      </c>
      <c r="E125" s="195" t="s">
        <v>29</v>
      </c>
      <c r="F125" s="196" t="s">
        <v>36</v>
      </c>
    </row>
    <row r="126" spans="1:6" ht="24" customHeight="1" x14ac:dyDescent="0.15">
      <c r="A126" s="244"/>
      <c r="B126" s="174"/>
      <c r="C126" s="176"/>
      <c r="D126" s="175"/>
      <c r="E126" s="175"/>
      <c r="F126" s="180"/>
    </row>
    <row r="127" spans="1:6" ht="24" customHeight="1" x14ac:dyDescent="0.15">
      <c r="A127" s="248" t="s">
        <v>30</v>
      </c>
      <c r="B127" s="197" t="s">
        <v>31</v>
      </c>
      <c r="C127" s="197" t="s">
        <v>96</v>
      </c>
      <c r="D127" s="250" t="s">
        <v>104</v>
      </c>
      <c r="E127" s="250"/>
      <c r="F127" s="251"/>
    </row>
    <row r="128" spans="1:6" ht="24" customHeight="1" x14ac:dyDescent="0.15">
      <c r="A128" s="249"/>
      <c r="B128" s="124"/>
      <c r="C128" s="124"/>
      <c r="D128" s="252"/>
      <c r="E128" s="253"/>
      <c r="F128" s="254"/>
    </row>
    <row r="129" spans="1:6" ht="24" customHeight="1" x14ac:dyDescent="0.15">
      <c r="A129" s="181" t="s">
        <v>97</v>
      </c>
      <c r="B129" s="232"/>
      <c r="C129" s="233"/>
      <c r="D129" s="233"/>
      <c r="E129" s="233"/>
      <c r="F129" s="234"/>
    </row>
    <row r="130" spans="1:6" ht="24" customHeight="1" x14ac:dyDescent="0.15">
      <c r="A130" s="181" t="s">
        <v>37</v>
      </c>
      <c r="B130" s="235"/>
      <c r="C130" s="236"/>
      <c r="D130" s="236"/>
      <c r="E130" s="236"/>
      <c r="F130" s="237"/>
    </row>
    <row r="131" spans="1:6" ht="24" customHeight="1" thickBot="1" x14ac:dyDescent="0.2">
      <c r="A131" s="182" t="s">
        <v>32</v>
      </c>
      <c r="B131" s="238"/>
      <c r="C131" s="238"/>
      <c r="D131" s="238"/>
      <c r="E131" s="238"/>
      <c r="F131" s="239"/>
    </row>
    <row r="132" spans="1:6" ht="24" customHeight="1" thickTop="1" thickBot="1" x14ac:dyDescent="0.2">
      <c r="A132" s="46"/>
      <c r="B132" s="157"/>
      <c r="C132" s="158"/>
      <c r="D132" s="159"/>
      <c r="E132" s="159"/>
      <c r="F132" s="160" t="s">
        <v>80</v>
      </c>
    </row>
    <row r="133" spans="1:6" ht="24" customHeight="1" thickTop="1" x14ac:dyDescent="0.15">
      <c r="A133" s="179" t="s">
        <v>26</v>
      </c>
      <c r="B133" s="240"/>
      <c r="C133" s="241"/>
      <c r="D133" s="241"/>
      <c r="E133" s="241"/>
      <c r="F133" s="242"/>
    </row>
    <row r="134" spans="1:6" ht="24" customHeight="1" x14ac:dyDescent="0.15">
      <c r="A134" s="243" t="s">
        <v>33</v>
      </c>
      <c r="B134" s="245" t="s">
        <v>27</v>
      </c>
      <c r="C134" s="246" t="s">
        <v>73</v>
      </c>
      <c r="D134" s="195" t="s">
        <v>34</v>
      </c>
      <c r="E134" s="195" t="s">
        <v>28</v>
      </c>
      <c r="F134" s="196" t="s">
        <v>87</v>
      </c>
    </row>
    <row r="135" spans="1:6" ht="24" customHeight="1" x14ac:dyDescent="0.15">
      <c r="A135" s="244"/>
      <c r="B135" s="245"/>
      <c r="C135" s="247"/>
      <c r="D135" s="195" t="s">
        <v>35</v>
      </c>
      <c r="E135" s="195" t="s">
        <v>29</v>
      </c>
      <c r="F135" s="196" t="s">
        <v>36</v>
      </c>
    </row>
    <row r="136" spans="1:6" ht="24" customHeight="1" x14ac:dyDescent="0.15">
      <c r="A136" s="244"/>
      <c r="B136" s="174"/>
      <c r="C136" s="176"/>
      <c r="D136" s="175"/>
      <c r="E136" s="175"/>
      <c r="F136" s="180"/>
    </row>
    <row r="137" spans="1:6" ht="24" customHeight="1" x14ac:dyDescent="0.15">
      <c r="A137" s="248" t="s">
        <v>30</v>
      </c>
      <c r="B137" s="197" t="s">
        <v>31</v>
      </c>
      <c r="C137" s="197" t="s">
        <v>96</v>
      </c>
      <c r="D137" s="250" t="s">
        <v>104</v>
      </c>
      <c r="E137" s="250"/>
      <c r="F137" s="251"/>
    </row>
    <row r="138" spans="1:6" ht="24" customHeight="1" x14ac:dyDescent="0.15">
      <c r="A138" s="249"/>
      <c r="B138" s="124"/>
      <c r="C138" s="124"/>
      <c r="D138" s="252"/>
      <c r="E138" s="253"/>
      <c r="F138" s="254"/>
    </row>
    <row r="139" spans="1:6" ht="24" customHeight="1" x14ac:dyDescent="0.15">
      <c r="A139" s="181" t="s">
        <v>97</v>
      </c>
      <c r="B139" s="232"/>
      <c r="C139" s="233"/>
      <c r="D139" s="233"/>
      <c r="E139" s="233"/>
      <c r="F139" s="234"/>
    </row>
    <row r="140" spans="1:6" ht="24" customHeight="1" x14ac:dyDescent="0.15">
      <c r="A140" s="181" t="s">
        <v>37</v>
      </c>
      <c r="B140" s="235"/>
      <c r="C140" s="236"/>
      <c r="D140" s="236"/>
      <c r="E140" s="236"/>
      <c r="F140" s="237"/>
    </row>
    <row r="141" spans="1:6" ht="24" customHeight="1" thickBot="1" x14ac:dyDescent="0.2">
      <c r="A141" s="182" t="s">
        <v>32</v>
      </c>
      <c r="B141" s="238"/>
      <c r="C141" s="238"/>
      <c r="D141" s="238"/>
      <c r="E141" s="238"/>
      <c r="F141" s="239"/>
    </row>
    <row r="142" spans="1:6" ht="24" customHeight="1" thickTop="1" thickBot="1" x14ac:dyDescent="0.2">
      <c r="A142" s="46"/>
      <c r="B142" s="157"/>
      <c r="C142" s="158"/>
      <c r="D142" s="159"/>
      <c r="E142" s="159"/>
      <c r="F142" s="160" t="s">
        <v>80</v>
      </c>
    </row>
    <row r="143" spans="1:6" ht="24" customHeight="1" thickTop="1" x14ac:dyDescent="0.15">
      <c r="A143" s="179" t="s">
        <v>26</v>
      </c>
      <c r="B143" s="240"/>
      <c r="C143" s="241"/>
      <c r="D143" s="241"/>
      <c r="E143" s="241"/>
      <c r="F143" s="242"/>
    </row>
    <row r="144" spans="1:6" ht="24" customHeight="1" x14ac:dyDescent="0.15">
      <c r="A144" s="243" t="s">
        <v>33</v>
      </c>
      <c r="B144" s="245" t="s">
        <v>27</v>
      </c>
      <c r="C144" s="246" t="s">
        <v>73</v>
      </c>
      <c r="D144" s="195" t="s">
        <v>34</v>
      </c>
      <c r="E144" s="195" t="s">
        <v>28</v>
      </c>
      <c r="F144" s="196" t="s">
        <v>87</v>
      </c>
    </row>
    <row r="145" spans="1:6" ht="24" customHeight="1" x14ac:dyDescent="0.15">
      <c r="A145" s="244"/>
      <c r="B145" s="245"/>
      <c r="C145" s="247"/>
      <c r="D145" s="195" t="s">
        <v>35</v>
      </c>
      <c r="E145" s="195" t="s">
        <v>29</v>
      </c>
      <c r="F145" s="196" t="s">
        <v>36</v>
      </c>
    </row>
    <row r="146" spans="1:6" ht="24" customHeight="1" x14ac:dyDescent="0.15">
      <c r="A146" s="244"/>
      <c r="B146" s="174"/>
      <c r="C146" s="176"/>
      <c r="D146" s="175"/>
      <c r="E146" s="175"/>
      <c r="F146" s="180"/>
    </row>
    <row r="147" spans="1:6" ht="24" customHeight="1" x14ac:dyDescent="0.15">
      <c r="A147" s="248" t="s">
        <v>30</v>
      </c>
      <c r="B147" s="197" t="s">
        <v>31</v>
      </c>
      <c r="C147" s="197" t="s">
        <v>96</v>
      </c>
      <c r="D147" s="250" t="s">
        <v>104</v>
      </c>
      <c r="E147" s="250"/>
      <c r="F147" s="251"/>
    </row>
    <row r="148" spans="1:6" ht="24" customHeight="1" x14ac:dyDescent="0.15">
      <c r="A148" s="249"/>
      <c r="B148" s="124"/>
      <c r="C148" s="124"/>
      <c r="D148" s="252"/>
      <c r="E148" s="253"/>
      <c r="F148" s="254"/>
    </row>
    <row r="149" spans="1:6" ht="24" customHeight="1" x14ac:dyDescent="0.15">
      <c r="A149" s="181" t="s">
        <v>97</v>
      </c>
      <c r="B149" s="232"/>
      <c r="C149" s="233"/>
      <c r="D149" s="233"/>
      <c r="E149" s="233"/>
      <c r="F149" s="234"/>
    </row>
    <row r="150" spans="1:6" ht="24" customHeight="1" x14ac:dyDescent="0.15">
      <c r="A150" s="181" t="s">
        <v>37</v>
      </c>
      <c r="B150" s="235"/>
      <c r="C150" s="236"/>
      <c r="D150" s="236"/>
      <c r="E150" s="236"/>
      <c r="F150" s="237"/>
    </row>
    <row r="151" spans="1:6" ht="24" customHeight="1" thickBot="1" x14ac:dyDescent="0.2">
      <c r="A151" s="182" t="s">
        <v>32</v>
      </c>
      <c r="B151" s="238"/>
      <c r="C151" s="238"/>
      <c r="D151" s="238"/>
      <c r="E151" s="238"/>
      <c r="F151" s="239"/>
    </row>
    <row r="152" spans="1:6" ht="24" customHeight="1" thickTop="1" thickBot="1" x14ac:dyDescent="0.2">
      <c r="A152" s="46"/>
      <c r="B152" s="157"/>
      <c r="C152" s="158"/>
      <c r="D152" s="159"/>
      <c r="E152" s="159"/>
      <c r="F152" s="160" t="s">
        <v>80</v>
      </c>
    </row>
    <row r="153" spans="1:6" ht="24" customHeight="1" thickTop="1" x14ac:dyDescent="0.15">
      <c r="A153" s="179" t="s">
        <v>26</v>
      </c>
      <c r="B153" s="240"/>
      <c r="C153" s="241"/>
      <c r="D153" s="241"/>
      <c r="E153" s="241"/>
      <c r="F153" s="242"/>
    </row>
    <row r="154" spans="1:6" ht="24" customHeight="1" x14ac:dyDescent="0.15">
      <c r="A154" s="243" t="s">
        <v>33</v>
      </c>
      <c r="B154" s="245" t="s">
        <v>27</v>
      </c>
      <c r="C154" s="246" t="s">
        <v>73</v>
      </c>
      <c r="D154" s="195" t="s">
        <v>34</v>
      </c>
      <c r="E154" s="195" t="s">
        <v>28</v>
      </c>
      <c r="F154" s="196" t="s">
        <v>87</v>
      </c>
    </row>
    <row r="155" spans="1:6" ht="24" customHeight="1" x14ac:dyDescent="0.15">
      <c r="A155" s="244"/>
      <c r="B155" s="245"/>
      <c r="C155" s="247"/>
      <c r="D155" s="195" t="s">
        <v>35</v>
      </c>
      <c r="E155" s="195" t="s">
        <v>29</v>
      </c>
      <c r="F155" s="196" t="s">
        <v>36</v>
      </c>
    </row>
    <row r="156" spans="1:6" ht="24" customHeight="1" x14ac:dyDescent="0.15">
      <c r="A156" s="244"/>
      <c r="B156" s="174"/>
      <c r="C156" s="176"/>
      <c r="D156" s="175"/>
      <c r="E156" s="175"/>
      <c r="F156" s="180"/>
    </row>
    <row r="157" spans="1:6" ht="24" customHeight="1" x14ac:dyDescent="0.15">
      <c r="A157" s="248" t="s">
        <v>30</v>
      </c>
      <c r="B157" s="197" t="s">
        <v>31</v>
      </c>
      <c r="C157" s="197" t="s">
        <v>96</v>
      </c>
      <c r="D157" s="250" t="s">
        <v>104</v>
      </c>
      <c r="E157" s="250"/>
      <c r="F157" s="251"/>
    </row>
    <row r="158" spans="1:6" ht="24" customHeight="1" x14ac:dyDescent="0.15">
      <c r="A158" s="249"/>
      <c r="B158" s="124"/>
      <c r="C158" s="124"/>
      <c r="D158" s="252"/>
      <c r="E158" s="253"/>
      <c r="F158" s="254"/>
    </row>
    <row r="159" spans="1:6" ht="24" customHeight="1" x14ac:dyDescent="0.15">
      <c r="A159" s="181" t="s">
        <v>97</v>
      </c>
      <c r="B159" s="232"/>
      <c r="C159" s="233"/>
      <c r="D159" s="233"/>
      <c r="E159" s="233"/>
      <c r="F159" s="234"/>
    </row>
    <row r="160" spans="1:6" ht="24" customHeight="1" x14ac:dyDescent="0.15">
      <c r="A160" s="181" t="s">
        <v>37</v>
      </c>
      <c r="B160" s="235"/>
      <c r="C160" s="236"/>
      <c r="D160" s="236"/>
      <c r="E160" s="236"/>
      <c r="F160" s="237"/>
    </row>
    <row r="161" spans="1:6" ht="24" customHeight="1" thickBot="1" x14ac:dyDescent="0.2">
      <c r="A161" s="182" t="s">
        <v>32</v>
      </c>
      <c r="B161" s="238"/>
      <c r="C161" s="238"/>
      <c r="D161" s="238"/>
      <c r="E161" s="238"/>
      <c r="F161" s="239"/>
    </row>
    <row r="162" spans="1:6" ht="24" customHeight="1" thickTop="1" thickBot="1" x14ac:dyDescent="0.2">
      <c r="A162" s="46"/>
      <c r="B162" s="157"/>
      <c r="C162" s="158"/>
      <c r="D162" s="159"/>
      <c r="E162" s="159"/>
      <c r="F162" s="160" t="s">
        <v>80</v>
      </c>
    </row>
    <row r="163" spans="1:6" ht="24" customHeight="1" thickTop="1" x14ac:dyDescent="0.15">
      <c r="A163" s="179" t="s">
        <v>26</v>
      </c>
      <c r="B163" s="240"/>
      <c r="C163" s="241"/>
      <c r="D163" s="241"/>
      <c r="E163" s="241"/>
      <c r="F163" s="242"/>
    </row>
    <row r="164" spans="1:6" ht="24" customHeight="1" x14ac:dyDescent="0.15">
      <c r="A164" s="243" t="s">
        <v>33</v>
      </c>
      <c r="B164" s="245" t="s">
        <v>27</v>
      </c>
      <c r="C164" s="246" t="s">
        <v>73</v>
      </c>
      <c r="D164" s="191" t="s">
        <v>34</v>
      </c>
      <c r="E164" s="191" t="s">
        <v>28</v>
      </c>
      <c r="F164" s="192" t="s">
        <v>87</v>
      </c>
    </row>
    <row r="165" spans="1:6" ht="24" customHeight="1" x14ac:dyDescent="0.15">
      <c r="A165" s="244"/>
      <c r="B165" s="245"/>
      <c r="C165" s="247"/>
      <c r="D165" s="191" t="s">
        <v>35</v>
      </c>
      <c r="E165" s="191" t="s">
        <v>29</v>
      </c>
      <c r="F165" s="192" t="s">
        <v>36</v>
      </c>
    </row>
    <row r="166" spans="1:6" ht="24" customHeight="1" x14ac:dyDescent="0.15">
      <c r="A166" s="244"/>
      <c r="B166" s="174"/>
      <c r="C166" s="176"/>
      <c r="D166" s="175"/>
      <c r="E166" s="175"/>
      <c r="F166" s="180"/>
    </row>
    <row r="167" spans="1:6" ht="24" customHeight="1" x14ac:dyDescent="0.15">
      <c r="A167" s="248" t="s">
        <v>30</v>
      </c>
      <c r="B167" s="190" t="s">
        <v>31</v>
      </c>
      <c r="C167" s="190" t="s">
        <v>96</v>
      </c>
      <c r="D167" s="250" t="s">
        <v>104</v>
      </c>
      <c r="E167" s="250"/>
      <c r="F167" s="251"/>
    </row>
    <row r="168" spans="1:6" ht="24" customHeight="1" x14ac:dyDescent="0.15">
      <c r="A168" s="249"/>
      <c r="B168" s="124"/>
      <c r="C168" s="124"/>
      <c r="D168" s="252"/>
      <c r="E168" s="253"/>
      <c r="F168" s="254"/>
    </row>
    <row r="169" spans="1:6" ht="24" customHeight="1" x14ac:dyDescent="0.15">
      <c r="A169" s="181" t="s">
        <v>97</v>
      </c>
      <c r="B169" s="232"/>
      <c r="C169" s="233"/>
      <c r="D169" s="233"/>
      <c r="E169" s="233"/>
      <c r="F169" s="234"/>
    </row>
    <row r="170" spans="1:6" ht="24" customHeight="1" x14ac:dyDescent="0.15">
      <c r="A170" s="181" t="s">
        <v>37</v>
      </c>
      <c r="B170" s="235"/>
      <c r="C170" s="236"/>
      <c r="D170" s="236"/>
      <c r="E170" s="236"/>
      <c r="F170" s="237"/>
    </row>
    <row r="171" spans="1:6" ht="24" customHeight="1" thickBot="1" x14ac:dyDescent="0.2">
      <c r="A171" s="182" t="s">
        <v>32</v>
      </c>
      <c r="B171" s="238"/>
      <c r="C171" s="238"/>
      <c r="D171" s="238"/>
      <c r="E171" s="238"/>
      <c r="F171" s="239"/>
    </row>
    <row r="172" spans="1:6" ht="20.25" customHeight="1" thickTop="1" x14ac:dyDescent="0.15"/>
  </sheetData>
  <mergeCells count="170">
    <mergeCell ref="B141:F141"/>
    <mergeCell ref="A137:A138"/>
    <mergeCell ref="D137:F137"/>
    <mergeCell ref="D138:F138"/>
    <mergeCell ref="B139:F139"/>
    <mergeCell ref="B140:F140"/>
    <mergeCell ref="B131:F131"/>
    <mergeCell ref="B133:F133"/>
    <mergeCell ref="A134:A136"/>
    <mergeCell ref="B134:B135"/>
    <mergeCell ref="C134:C135"/>
    <mergeCell ref="A127:A128"/>
    <mergeCell ref="D127:F127"/>
    <mergeCell ref="D128:F128"/>
    <mergeCell ref="B129:F129"/>
    <mergeCell ref="B130:F130"/>
    <mergeCell ref="B121:F121"/>
    <mergeCell ref="B123:F123"/>
    <mergeCell ref="A124:A126"/>
    <mergeCell ref="B124:B125"/>
    <mergeCell ref="C124:C125"/>
    <mergeCell ref="A117:A118"/>
    <mergeCell ref="D117:F117"/>
    <mergeCell ref="D118:F118"/>
    <mergeCell ref="B119:F119"/>
    <mergeCell ref="B120:F120"/>
    <mergeCell ref="B111:F111"/>
    <mergeCell ref="B113:F113"/>
    <mergeCell ref="A114:A116"/>
    <mergeCell ref="B114:B115"/>
    <mergeCell ref="C114:C115"/>
    <mergeCell ref="C94:C95"/>
    <mergeCell ref="A107:A108"/>
    <mergeCell ref="D107:F107"/>
    <mergeCell ref="D108:F108"/>
    <mergeCell ref="B109:F109"/>
    <mergeCell ref="B110:F110"/>
    <mergeCell ref="B101:F101"/>
    <mergeCell ref="B103:F103"/>
    <mergeCell ref="A104:A106"/>
    <mergeCell ref="B104:B105"/>
    <mergeCell ref="C104:C105"/>
    <mergeCell ref="B29:F29"/>
    <mergeCell ref="B30:F30"/>
    <mergeCell ref="A37:A38"/>
    <mergeCell ref="D37:F37"/>
    <mergeCell ref="A77:A78"/>
    <mergeCell ref="D77:F77"/>
    <mergeCell ref="D78:F78"/>
    <mergeCell ref="B59:F59"/>
    <mergeCell ref="B60:F60"/>
    <mergeCell ref="D38:F38"/>
    <mergeCell ref="B39:F39"/>
    <mergeCell ref="B40:F40"/>
    <mergeCell ref="A67:A68"/>
    <mergeCell ref="D67:F67"/>
    <mergeCell ref="D68:F68"/>
    <mergeCell ref="B69:F69"/>
    <mergeCell ref="B70:F70"/>
    <mergeCell ref="B71:F71"/>
    <mergeCell ref="B73:F73"/>
    <mergeCell ref="A74:A76"/>
    <mergeCell ref="B74:B75"/>
    <mergeCell ref="C74:C75"/>
    <mergeCell ref="A17:A18"/>
    <mergeCell ref="D17:F17"/>
    <mergeCell ref="D18:F18"/>
    <mergeCell ref="B19:F19"/>
    <mergeCell ref="B20:F20"/>
    <mergeCell ref="B83:F83"/>
    <mergeCell ref="A84:A86"/>
    <mergeCell ref="B84:B85"/>
    <mergeCell ref="C84:C85"/>
    <mergeCell ref="B61:F61"/>
    <mergeCell ref="B50:F50"/>
    <mergeCell ref="B41:F41"/>
    <mergeCell ref="B43:F43"/>
    <mergeCell ref="B44:B45"/>
    <mergeCell ref="C44:C45"/>
    <mergeCell ref="A57:A58"/>
    <mergeCell ref="D57:F57"/>
    <mergeCell ref="D58:F58"/>
    <mergeCell ref="B51:F51"/>
    <mergeCell ref="B53:F53"/>
    <mergeCell ref="B63:F63"/>
    <mergeCell ref="A64:A66"/>
    <mergeCell ref="B64:B65"/>
    <mergeCell ref="C64:C65"/>
    <mergeCell ref="B3:F3"/>
    <mergeCell ref="B9:F9"/>
    <mergeCell ref="B10:F10"/>
    <mergeCell ref="B11:F11"/>
    <mergeCell ref="B13:F13"/>
    <mergeCell ref="A4:A6"/>
    <mergeCell ref="B4:B5"/>
    <mergeCell ref="C4:C5"/>
    <mergeCell ref="A7:A8"/>
    <mergeCell ref="D7:F7"/>
    <mergeCell ref="D8:F8"/>
    <mergeCell ref="A14:A16"/>
    <mergeCell ref="B14:B15"/>
    <mergeCell ref="C14:C15"/>
    <mergeCell ref="A54:A56"/>
    <mergeCell ref="B54:B55"/>
    <mergeCell ref="C54:C55"/>
    <mergeCell ref="B31:F31"/>
    <mergeCell ref="B33:F33"/>
    <mergeCell ref="B34:B35"/>
    <mergeCell ref="C34:C35"/>
    <mergeCell ref="A34:A36"/>
    <mergeCell ref="A47:A48"/>
    <mergeCell ref="A44:A46"/>
    <mergeCell ref="D47:F47"/>
    <mergeCell ref="D48:F48"/>
    <mergeCell ref="B49:F49"/>
    <mergeCell ref="B23:F23"/>
    <mergeCell ref="B21:F21"/>
    <mergeCell ref="A24:A26"/>
    <mergeCell ref="B24:B25"/>
    <mergeCell ref="C24:C25"/>
    <mergeCell ref="A27:A28"/>
    <mergeCell ref="D27:F27"/>
    <mergeCell ref="D28:F28"/>
    <mergeCell ref="B79:F79"/>
    <mergeCell ref="B80:F80"/>
    <mergeCell ref="B143:F143"/>
    <mergeCell ref="A144:A146"/>
    <mergeCell ref="B144:B145"/>
    <mergeCell ref="C144:C145"/>
    <mergeCell ref="A147:A148"/>
    <mergeCell ref="D147:F147"/>
    <mergeCell ref="D148:F148"/>
    <mergeCell ref="A87:A88"/>
    <mergeCell ref="D87:F87"/>
    <mergeCell ref="D88:F88"/>
    <mergeCell ref="B81:F81"/>
    <mergeCell ref="A97:A98"/>
    <mergeCell ref="D97:F97"/>
    <mergeCell ref="D98:F98"/>
    <mergeCell ref="B99:F99"/>
    <mergeCell ref="B100:F100"/>
    <mergeCell ref="B89:F89"/>
    <mergeCell ref="B90:F90"/>
    <mergeCell ref="B91:F91"/>
    <mergeCell ref="B93:F93"/>
    <mergeCell ref="A94:A96"/>
    <mergeCell ref="B94:B95"/>
    <mergeCell ref="B149:F149"/>
    <mergeCell ref="B150:F150"/>
    <mergeCell ref="B151:F151"/>
    <mergeCell ref="B153:F153"/>
    <mergeCell ref="A154:A156"/>
    <mergeCell ref="B154:B155"/>
    <mergeCell ref="C154:C155"/>
    <mergeCell ref="A157:A158"/>
    <mergeCell ref="D157:F157"/>
    <mergeCell ref="D158:F158"/>
    <mergeCell ref="B169:F169"/>
    <mergeCell ref="B170:F170"/>
    <mergeCell ref="B171:F171"/>
    <mergeCell ref="B159:F159"/>
    <mergeCell ref="B160:F160"/>
    <mergeCell ref="B161:F161"/>
    <mergeCell ref="B163:F163"/>
    <mergeCell ref="A164:A166"/>
    <mergeCell ref="B164:B165"/>
    <mergeCell ref="C164:C165"/>
    <mergeCell ref="A167:A168"/>
    <mergeCell ref="D167:F167"/>
    <mergeCell ref="D168:F168"/>
  </mergeCells>
  <phoneticPr fontId="2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G15" sqref="G15"/>
    </sheetView>
  </sheetViews>
  <sheetFormatPr defaultRowHeight="24" customHeight="1" x14ac:dyDescent="0.25"/>
  <cols>
    <col min="1" max="1" width="9.6640625" style="23" customWidth="1"/>
    <col min="2" max="2" width="42.21875" style="23" customWidth="1"/>
    <col min="3" max="3" width="11.109375" style="23" customWidth="1"/>
    <col min="4" max="4" width="14" style="23" customWidth="1"/>
    <col min="5" max="5" width="9.44140625" style="23" customWidth="1"/>
    <col min="6" max="6" width="14" style="23" customWidth="1"/>
    <col min="7" max="7" width="9.5546875" style="23" customWidth="1"/>
    <col min="8" max="8" width="14" style="23" customWidth="1"/>
    <col min="9" max="9" width="27.21875" style="23" customWidth="1"/>
    <col min="10" max="16384" width="8.88671875" style="21"/>
  </cols>
  <sheetData>
    <row r="1" spans="1:9" s="37" customFormat="1" ht="36" customHeight="1" x14ac:dyDescent="0.55000000000000004">
      <c r="A1" s="255" t="s">
        <v>71</v>
      </c>
      <c r="B1" s="255"/>
      <c r="C1" s="255"/>
      <c r="D1" s="255"/>
      <c r="E1" s="255"/>
      <c r="F1" s="255"/>
      <c r="G1" s="255"/>
      <c r="H1" s="255"/>
      <c r="I1" s="255"/>
    </row>
    <row r="2" spans="1:9" ht="24" customHeight="1" x14ac:dyDescent="0.25">
      <c r="A2" s="53" t="s">
        <v>140</v>
      </c>
      <c r="B2" s="57"/>
      <c r="C2" s="24"/>
      <c r="D2" s="24"/>
      <c r="E2" s="24"/>
      <c r="F2" s="24"/>
      <c r="G2" s="24"/>
      <c r="H2" s="24"/>
      <c r="I2" s="25" t="s">
        <v>81</v>
      </c>
    </row>
    <row r="3" spans="1:9" ht="24" customHeight="1" x14ac:dyDescent="0.25">
      <c r="A3" s="260" t="s">
        <v>3</v>
      </c>
      <c r="B3" s="258" t="s">
        <v>4</v>
      </c>
      <c r="C3" s="258" t="s">
        <v>61</v>
      </c>
      <c r="D3" s="258" t="s">
        <v>73</v>
      </c>
      <c r="E3" s="256" t="s">
        <v>74</v>
      </c>
      <c r="F3" s="257"/>
      <c r="G3" s="256" t="s">
        <v>75</v>
      </c>
      <c r="H3" s="257"/>
      <c r="I3" s="258" t="s">
        <v>72</v>
      </c>
    </row>
    <row r="4" spans="1:9" ht="24" customHeight="1" x14ac:dyDescent="0.25">
      <c r="A4" s="261"/>
      <c r="B4" s="259"/>
      <c r="C4" s="259"/>
      <c r="D4" s="259"/>
      <c r="E4" s="48" t="s">
        <v>78</v>
      </c>
      <c r="F4" s="48" t="s">
        <v>79</v>
      </c>
      <c r="G4" s="48" t="s">
        <v>78</v>
      </c>
      <c r="H4" s="48" t="s">
        <v>79</v>
      </c>
      <c r="I4" s="259"/>
    </row>
    <row r="5" spans="1:9" ht="24" customHeight="1" x14ac:dyDescent="0.25">
      <c r="A5" s="5"/>
      <c r="B5" s="114" t="s">
        <v>92</v>
      </c>
      <c r="C5" s="64"/>
      <c r="D5" s="64"/>
      <c r="E5" s="66"/>
      <c r="F5" s="64"/>
      <c r="G5" s="66"/>
      <c r="H5" s="64"/>
      <c r="I5" s="8"/>
    </row>
    <row r="6" spans="1:9" ht="24" customHeight="1" x14ac:dyDescent="0.25">
      <c r="A6" s="5"/>
      <c r="B6" s="74"/>
      <c r="C6" s="64"/>
      <c r="D6" s="64"/>
      <c r="E6" s="66"/>
      <c r="F6" s="64"/>
      <c r="G6" s="66"/>
      <c r="H6" s="64"/>
      <c r="I6" s="8"/>
    </row>
    <row r="7" spans="1:9" ht="24" customHeight="1" x14ac:dyDescent="0.25">
      <c r="A7" s="5"/>
      <c r="B7" s="6"/>
      <c r="C7" s="64"/>
      <c r="D7" s="64"/>
      <c r="E7" s="66"/>
      <c r="F7" s="64"/>
      <c r="G7" s="66"/>
      <c r="H7" s="64"/>
      <c r="I7" s="8"/>
    </row>
    <row r="8" spans="1:9" ht="24" customHeight="1" x14ac:dyDescent="0.25">
      <c r="A8" s="5"/>
      <c r="B8" s="6"/>
      <c r="C8" s="64"/>
      <c r="D8" s="64"/>
      <c r="E8" s="66"/>
      <c r="F8" s="64"/>
      <c r="G8" s="66"/>
      <c r="H8" s="64"/>
      <c r="I8" s="8"/>
    </row>
    <row r="9" spans="1:9" ht="24" customHeight="1" x14ac:dyDescent="0.25">
      <c r="A9" s="5"/>
      <c r="B9" s="6"/>
      <c r="C9" s="64"/>
      <c r="D9" s="64"/>
      <c r="E9" s="66"/>
      <c r="F9" s="64"/>
      <c r="G9" s="66"/>
      <c r="H9" s="64"/>
      <c r="I9" s="8"/>
    </row>
    <row r="10" spans="1:9" ht="24" customHeight="1" x14ac:dyDescent="0.25">
      <c r="A10" s="5"/>
      <c r="B10" s="6"/>
      <c r="C10" s="64"/>
      <c r="D10" s="64"/>
      <c r="E10" s="66"/>
      <c r="F10" s="64"/>
      <c r="G10" s="66"/>
      <c r="H10" s="64"/>
      <c r="I10" s="8"/>
    </row>
    <row r="11" spans="1:9" ht="24" customHeight="1" x14ac:dyDescent="0.25">
      <c r="A11" s="5"/>
      <c r="B11" s="6"/>
      <c r="C11" s="64"/>
      <c r="D11" s="64"/>
      <c r="E11" s="66"/>
      <c r="F11" s="64"/>
      <c r="G11" s="66"/>
      <c r="H11" s="64"/>
      <c r="I11" s="8"/>
    </row>
    <row r="12" spans="1:9" ht="24" customHeight="1" x14ac:dyDescent="0.25">
      <c r="A12" s="5"/>
      <c r="B12" s="6"/>
      <c r="C12" s="64"/>
      <c r="D12" s="64"/>
      <c r="E12" s="66"/>
      <c r="F12" s="64"/>
      <c r="G12" s="66"/>
      <c r="H12" s="64"/>
      <c r="I12" s="8"/>
    </row>
    <row r="13" spans="1:9" ht="24" customHeight="1" x14ac:dyDescent="0.25">
      <c r="A13" s="5"/>
      <c r="B13" s="6"/>
      <c r="C13" s="64"/>
      <c r="D13" s="64"/>
      <c r="E13" s="66"/>
      <c r="F13" s="64"/>
      <c r="G13" s="66"/>
      <c r="H13" s="64"/>
      <c r="I13" s="8"/>
    </row>
    <row r="14" spans="1:9" ht="24" customHeight="1" x14ac:dyDescent="0.25">
      <c r="A14" s="5"/>
      <c r="B14" s="6"/>
      <c r="C14" s="64"/>
      <c r="D14" s="64"/>
      <c r="E14" s="66"/>
      <c r="F14" s="64"/>
      <c r="G14" s="66"/>
      <c r="H14" s="64"/>
      <c r="I14" s="8"/>
    </row>
    <row r="15" spans="1:9" ht="24" customHeight="1" x14ac:dyDescent="0.25">
      <c r="A15" s="5"/>
      <c r="B15" s="6"/>
      <c r="C15" s="64"/>
      <c r="D15" s="64"/>
      <c r="E15" s="66"/>
      <c r="F15" s="64"/>
      <c r="G15" s="66"/>
      <c r="H15" s="64"/>
      <c r="I15" s="8"/>
    </row>
    <row r="16" spans="1:9" ht="24" customHeight="1" x14ac:dyDescent="0.25">
      <c r="A16" s="5"/>
      <c r="B16" s="6"/>
      <c r="C16" s="65"/>
      <c r="D16" s="65"/>
      <c r="E16" s="67"/>
      <c r="F16" s="65"/>
      <c r="G16" s="67"/>
      <c r="H16" s="65"/>
      <c r="I16" s="8"/>
    </row>
    <row r="17" spans="3:9" ht="24" customHeight="1" x14ac:dyDescent="0.25">
      <c r="C17" s="47"/>
      <c r="D17" s="47"/>
      <c r="E17" s="47"/>
      <c r="F17" s="47"/>
      <c r="G17" s="47"/>
      <c r="H17" s="47"/>
      <c r="I17" s="47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2025-05-02T02:15:32Z</dcterms:modified>
</cp:coreProperties>
</file>