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3년 계약업무\계약정보공개\"/>
    </mc:Choice>
  </mc:AlternateContent>
  <xr:revisionPtr revIDLastSave="0" documentId="13_ncr:1_{0D6E287F-7E24-4558-B9B5-C2E34B1AB328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<sst xmlns="http://schemas.openxmlformats.org/spreadsheetml/2006/main" count="961" uniqueCount="185">
  <si>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</si>
  <si>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</si>
  <si>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</si>
  <si>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</si>
  <si>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</si>
  <si>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</si>
  <si>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</si>
  <si>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</si>
  <si>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</si>
  <si>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</si>
  <si>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</si>
  <si>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</si>
  <si>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</si>
  <si>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</si>
  <si>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</si>
  <si>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</si>
  <si>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</si>
  <si>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</si>
  <si>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</si>
  <si>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</si>
  <si>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</si>
  <si>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</si>
  <si>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</si>
  <si>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</si>
  <si>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</si>
  <si>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</si>
  <si>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</si>
  <si>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</si>
  <si>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</si>
  <si>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</si>
  <si>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</si>
  <si>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</si>
  <si>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</si>
  <si>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</si>
  <si>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</si>
  <si>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</si>
  <si>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</si>
  <si>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</si>
  <si>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</si>
  <si>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</si>
  <si>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</si>
  <si>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</si>
  <si>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</si>
  <si>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</si>
  <si>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</si>
  <si>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</si>
  <si>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</si>
  <si>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</si>
  <si>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</si>
  <si>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</si>
  <si>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</si>
  <si>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</si>
  <si>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</si>
  <si>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</si>
  <si>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</si>
  <si>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</si>
  <si>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</si>
  <si>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</si>
  <si>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</si>
  <si>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</si>
  <si>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</si>
  <si>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</si>
  <si>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</si>
  <si>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</si>
  <si>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</si>
  <si>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</si>
  <si>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</si>
  <si>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</si>
  <si>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</si>
  <si>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</si>
  <si>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</si>
  <si>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</si>
  <si>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</si>
  <si>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</si>
  <si>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</si>
  <si>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</si>
  <si>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</si>
  <si>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</si>
  <si>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</si>
  <si>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</si>
  <si>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</si>
  <si>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</si>
  <si>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</si>
  <si>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</si>
  <si>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</si>
  <si>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</si>
  <si>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</si>
  <si>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</si>
  <si>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</si>
  <si>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</si>
  <si>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</si>
  <si>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</si>
  <si>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</si>
  <si>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</si>
  <si>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</si>
  <si>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</si>
  <si>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</si>
  <si>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</si>
  <si>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</si>
  <si>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</si>
  <si>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</si>
  <si>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</si>
  <si>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</si>
  <si>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</si>
  <si>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</si>
  <si>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</si>
  <si>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</si>
  <si>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</si>
  <si>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</si>
  <si>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</si>
  <si>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</si>
  <si>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2023.4.17.</t>
    <phoneticPr fontId="2" type="noConversion"/>
  </si>
  <si>
    <t>2024.4.16.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</si>
  <si>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</si>
  <si>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</si>
  <si>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</si>
  <si>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</si>
  <si>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</si>
  <si>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</si>
  <si>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</si>
  <si>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</si>
  <si>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</si>
  <si>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</si>
  <si>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</si>
  <si>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</si>
  <si>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</si>
  <si>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</si>
  <si>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</si>
  <si>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</si>
  <si>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</si>
  <si>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</si>
  <si>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</si>
  <si>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</si>
  <si>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</si>
  <si>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</si>
  <si>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</si>
  <si>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</si>
  <si>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</si>
  <si>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</si>
  <si>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</si>
  <si>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</si>
  <si>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</si>
  <si>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</si>
  <si>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</si>
  <si>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</si>
  <si>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</si>
  <si>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</si>
  <si>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</si>
  <si>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</si>
  <si>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</si>
  <si>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</si>
  <si>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</si>
  <si>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</si>
  <si>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</si>
  <si>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</si>
  <si>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</si>
  <si>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</si>
  <si>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</si>
  <si>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</si>
  <si>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</si>
  <si>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</si>
  <si>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</si>
  <si>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</si>
  <si>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</si>
  <si>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</si>
  <si>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</si>
  <si>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</si>
  <si>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</si>
  <si>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</si>
  <si>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</si>
  <si>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</si>
  <si>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2023.5.9.</t>
    <phoneticPr fontId="2" type="noConversion"/>
  </si>
  <si>
    <t>2024.2.20.</t>
    <phoneticPr fontId="2" type="noConversion"/>
  </si>
  <si>
    <t>은행동청소년문화의집</t>
    <phoneticPr fontId="2" type="noConversion"/>
  </si>
  <si>
    <t>(2024-03-19)</t>
    <phoneticPr fontId="2" type="noConversion"/>
  </si>
  <si>
    <t>(2024-03-31)</t>
  </si>
  <si>
    <t>(2024-03-31)</t>
    <phoneticPr fontId="2" type="noConversion"/>
  </si>
  <si>
    <t>2024년 공기청정기 임차계약 건의</t>
    <phoneticPr fontId="17" type="noConversion"/>
  </si>
  <si>
    <t>2024.4.1.~2025.3.31.</t>
    <phoneticPr fontId="17" type="noConversion"/>
  </si>
  <si>
    <t>2024.3.31.</t>
    <phoneticPr fontId="17" type="noConversion"/>
  </si>
  <si>
    <t>㈜교원프라퍼티</t>
    <phoneticPr fontId="17" type="noConversion"/>
  </si>
  <si>
    <t>서울특별시 중구 을지로 51</t>
    <phoneticPr fontId="17" type="noConversion"/>
  </si>
  <si>
    <t>2024.3.27.</t>
    <phoneticPr fontId="17" type="noConversion"/>
  </si>
  <si>
    <t>장평순</t>
    <phoneticPr fontId="17" type="noConversion"/>
  </si>
  <si>
    <t>서울시특별시 중구 을지로 51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</si>
</sst>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173</v>
      </c>
      <c r="B4" s="197" t="s">
        <v>125</v>
      </c>
      <c r="C4" s="190" t="s">
        <v>100</v>
      </c>
      <c r="D4" s="191">
        <v>346800</v>
      </c>
      <c r="E4" s="192">
        <v>0</v>
      </c>
      <c r="F4" s="193">
        <v>28900</v>
      </c>
      <c r="G4" s="192">
        <v>115600</v>
      </c>
      <c r="H4" s="192">
        <f t="shared" ref="H4:H6" si="0">SUM(E4:G4)</f>
        <v>144500</v>
      </c>
      <c r="I4" s="194" t="s">
        <v>80</v>
      </c>
      <c r="J4" s="51"/>
      <c r="K4" s="51">
        <f t="shared" ref="K4:K22" si="1">D4-H4</f>
        <v>202300</v>
      </c>
      <c r="L4" s="69"/>
    </row>
    <row r="5" spans="1:12" s="50" customFormat="1" ht="24" customHeight="1" x14ac:dyDescent="0.15">
      <c r="A5" s="123" t="s">
        <v>173</v>
      </c>
      <c r="B5" s="190" t="s">
        <v>126</v>
      </c>
      <c r="C5" s="190" t="s">
        <v>127</v>
      </c>
      <c r="D5" s="191">
        <v>3868200</v>
      </c>
      <c r="E5" s="192"/>
      <c r="F5" s="193">
        <v>198660</v>
      </c>
      <c r="G5" s="193">
        <v>397320</v>
      </c>
      <c r="H5" s="192">
        <f t="shared" si="0"/>
        <v>595980</v>
      </c>
      <c r="I5" s="194" t="s">
        <v>80</v>
      </c>
      <c r="J5" s="51"/>
      <c r="K5" s="51">
        <f t="shared" si="1"/>
        <v>3272220</v>
      </c>
      <c r="L5" s="69"/>
    </row>
    <row r="6" spans="1:12" s="50" customFormat="1" ht="24" customHeight="1" x14ac:dyDescent="0.15">
      <c r="A6" s="123" t="s">
        <v>173</v>
      </c>
      <c r="B6" s="197" t="s">
        <v>170</v>
      </c>
      <c r="C6" s="190" t="s">
        <v>113</v>
      </c>
      <c r="D6" s="191">
        <v>5306400</v>
      </c>
      <c r="E6" s="192"/>
      <c r="F6" s="193">
        <v>442200</v>
      </c>
      <c r="G6" s="193">
        <v>442200</v>
      </c>
      <c r="H6" s="192">
        <f t="shared" si="0"/>
        <v>884400</v>
      </c>
      <c r="I6" s="194" t="s">
        <v>78</v>
      </c>
      <c r="J6" s="51"/>
      <c r="K6" s="51">
        <f t="shared" si="1"/>
        <v>4422000</v>
      </c>
      <c r="L6" s="69"/>
    </row>
    <row r="7" spans="1:12" s="50" customFormat="1" ht="24" customHeight="1" x14ac:dyDescent="0.15">
      <c r="A7" s="123" t="s">
        <v>173</v>
      </c>
      <c r="B7" s="197" t="s">
        <v>136</v>
      </c>
      <c r="C7" s="190" t="s">
        <v>113</v>
      </c>
      <c r="D7" s="191">
        <v>1912200</v>
      </c>
      <c r="E7" s="192"/>
      <c r="F7" s="193">
        <v>163840</v>
      </c>
      <c r="G7" s="192">
        <v>337870</v>
      </c>
      <c r="H7" s="192">
        <f t="shared" ref="H7:H22" si="2">SUM(E7:G7)</f>
        <v>501710</v>
      </c>
      <c r="I7" s="194" t="s">
        <v>78</v>
      </c>
      <c r="J7" s="51"/>
      <c r="K7" s="51">
        <f t="shared" si="1"/>
        <v>1410490</v>
      </c>
      <c r="L7" s="69"/>
    </row>
    <row r="8" spans="1:12" s="50" customFormat="1" ht="24" customHeight="1" x14ac:dyDescent="0.15">
      <c r="A8" s="123" t="s">
        <v>173</v>
      </c>
      <c r="B8" s="197" t="s">
        <v>137</v>
      </c>
      <c r="C8" s="190" t="s">
        <v>101</v>
      </c>
      <c r="D8" s="191">
        <v>1641200</v>
      </c>
      <c r="E8" s="195"/>
      <c r="F8" s="193">
        <v>187000</v>
      </c>
      <c r="G8" s="192">
        <v>374000</v>
      </c>
      <c r="H8" s="192">
        <f t="shared" si="2"/>
        <v>561000</v>
      </c>
      <c r="I8" s="194" t="s">
        <v>78</v>
      </c>
      <c r="J8" s="51"/>
      <c r="K8" s="51">
        <f t="shared" si="1"/>
        <v>1080200</v>
      </c>
      <c r="L8" s="69"/>
    </row>
    <row r="9" spans="1:12" s="55" customFormat="1" ht="24" customHeight="1" x14ac:dyDescent="0.15">
      <c r="A9" s="123" t="s">
        <v>173</v>
      </c>
      <c r="B9" s="197" t="s">
        <v>139</v>
      </c>
      <c r="C9" s="190" t="s">
        <v>113</v>
      </c>
      <c r="D9" s="191">
        <v>8400000</v>
      </c>
      <c r="E9" s="192"/>
      <c r="F9" s="193">
        <v>647900</v>
      </c>
      <c r="G9" s="192">
        <v>5183200</v>
      </c>
      <c r="H9" s="192">
        <f t="shared" si="2"/>
        <v>5831100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173</v>
      </c>
      <c r="B10" s="197" t="s">
        <v>140</v>
      </c>
      <c r="C10" s="190" t="s">
        <v>141</v>
      </c>
      <c r="D10" s="191">
        <v>12000000</v>
      </c>
      <c r="E10" s="192"/>
      <c r="F10" s="193">
        <v>1000000</v>
      </c>
      <c r="G10" s="192">
        <v>1000000</v>
      </c>
      <c r="H10" s="192">
        <f t="shared" si="2"/>
        <v>2000000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173</v>
      </c>
      <c r="B11" s="197" t="s">
        <v>143</v>
      </c>
      <c r="C11" s="190" t="s">
        <v>116</v>
      </c>
      <c r="D11" s="191">
        <v>8184000</v>
      </c>
      <c r="E11" s="192"/>
      <c r="F11" s="193">
        <v>689700</v>
      </c>
      <c r="G11" s="192">
        <v>689700</v>
      </c>
      <c r="H11" s="192">
        <f t="shared" si="2"/>
        <v>1379400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173</v>
      </c>
      <c r="B12" s="197" t="s">
        <v>145</v>
      </c>
      <c r="C12" s="190" t="s">
        <v>146</v>
      </c>
      <c r="D12" s="191">
        <v>7920000</v>
      </c>
      <c r="E12" s="192"/>
      <c r="F12" s="193">
        <v>660000</v>
      </c>
      <c r="G12" s="192">
        <v>660000</v>
      </c>
      <c r="H12" s="192">
        <f t="shared" si="2"/>
        <v>1320000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173</v>
      </c>
      <c r="B13" s="197" t="s">
        <v>148</v>
      </c>
      <c r="C13" s="190" t="s">
        <v>149</v>
      </c>
      <c r="D13" s="191">
        <v>153336690</v>
      </c>
      <c r="E13" s="192"/>
      <c r="F13" s="193">
        <v>11402370</v>
      </c>
      <c r="G13" s="192">
        <v>10314880</v>
      </c>
      <c r="H13" s="192">
        <f t="shared" si="2"/>
        <v>21717250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173</v>
      </c>
      <c r="B14" s="197" t="s">
        <v>151</v>
      </c>
      <c r="C14" s="190" t="s">
        <v>103</v>
      </c>
      <c r="D14" s="191">
        <v>1920000</v>
      </c>
      <c r="E14" s="192"/>
      <c r="F14" s="193">
        <v>160000</v>
      </c>
      <c r="G14" s="192">
        <v>160000</v>
      </c>
      <c r="H14" s="192">
        <f t="shared" si="2"/>
        <v>320000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173</v>
      </c>
      <c r="B15" s="197" t="s">
        <v>153</v>
      </c>
      <c r="C15" s="190" t="s">
        <v>104</v>
      </c>
      <c r="D15" s="191">
        <v>2400000</v>
      </c>
      <c r="E15" s="192"/>
      <c r="F15" s="193">
        <v>200000</v>
      </c>
      <c r="G15" s="192">
        <v>200000</v>
      </c>
      <c r="H15" s="192">
        <f t="shared" si="2"/>
        <v>400000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173</v>
      </c>
      <c r="B16" s="196" t="s">
        <v>154</v>
      </c>
      <c r="C16" s="197" t="s">
        <v>106</v>
      </c>
      <c r="D16" s="191">
        <v>1056000</v>
      </c>
      <c r="E16" s="192"/>
      <c r="F16" s="193">
        <v>88000</v>
      </c>
      <c r="G16" s="192">
        <v>88000</v>
      </c>
      <c r="H16" s="192">
        <f t="shared" si="2"/>
        <v>176000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173</v>
      </c>
      <c r="B17" s="196" t="s">
        <v>155</v>
      </c>
      <c r="C17" s="197" t="s">
        <v>102</v>
      </c>
      <c r="D17" s="191">
        <v>3704480</v>
      </c>
      <c r="E17" s="192">
        <v>3704480</v>
      </c>
      <c r="F17" s="193"/>
      <c r="G17" s="192"/>
      <c r="H17" s="192">
        <f t="shared" si="2"/>
        <v>3704480</v>
      </c>
      <c r="I17" s="194" t="s">
        <v>172</v>
      </c>
      <c r="J17" s="54"/>
      <c r="K17" s="54"/>
      <c r="L17" s="68"/>
    </row>
    <row r="18" spans="1:12" s="55" customFormat="1" ht="24" customHeight="1" x14ac:dyDescent="0.15">
      <c r="A18" s="123" t="s">
        <v>173</v>
      </c>
      <c r="B18" s="196" t="s">
        <v>157</v>
      </c>
      <c r="C18" s="197" t="s">
        <v>102</v>
      </c>
      <c r="D18" s="191">
        <v>3536280</v>
      </c>
      <c r="E18" s="192">
        <v>3536280</v>
      </c>
      <c r="F18" s="193"/>
      <c r="G18" s="192"/>
      <c r="H18" s="192">
        <f t="shared" si="2"/>
        <v>3536280</v>
      </c>
      <c r="I18" s="194" t="s">
        <v>171</v>
      </c>
      <c r="J18" s="54"/>
      <c r="K18" s="54"/>
      <c r="L18" s="68"/>
    </row>
    <row r="19" spans="1:12" s="50" customFormat="1" ht="24" customHeight="1" x14ac:dyDescent="0.15">
      <c r="A19" s="123" t="s">
        <v>173</v>
      </c>
      <c r="B19" s="196" t="s">
        <v>159</v>
      </c>
      <c r="C19" s="197" t="s">
        <v>101</v>
      </c>
      <c r="D19" s="191">
        <v>3684000</v>
      </c>
      <c r="E19" s="192"/>
      <c r="F19" s="193">
        <v>307000</v>
      </c>
      <c r="G19" s="192">
        <v>614000</v>
      </c>
      <c r="H19" s="192">
        <f t="shared" si="2"/>
        <v>921000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173</v>
      </c>
      <c r="B20" s="212" t="s">
        <v>161</v>
      </c>
      <c r="C20" s="213" t="s">
        <v>162</v>
      </c>
      <c r="D20" s="191">
        <v>3120000</v>
      </c>
      <c r="E20" s="192"/>
      <c r="F20" s="193">
        <v>260000</v>
      </c>
      <c r="G20" s="192">
        <v>260000</v>
      </c>
      <c r="H20" s="192">
        <f t="shared" si="2"/>
        <v>520000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173</v>
      </c>
      <c r="B21" s="212" t="s">
        <v>164</v>
      </c>
      <c r="C21" s="213" t="s">
        <v>168</v>
      </c>
      <c r="D21" s="191">
        <v>79764000</v>
      </c>
      <c r="E21" s="19"/>
      <c r="F21" s="193">
        <v>3852000</v>
      </c>
      <c r="G21" s="192">
        <v>3466800</v>
      </c>
      <c r="H21" s="192">
        <f t="shared" si="2"/>
        <v>7318800</v>
      </c>
      <c r="I21" s="194" t="s">
        <v>78</v>
      </c>
      <c r="J21" s="51"/>
      <c r="K21" s="51">
        <f t="shared" si="1"/>
        <v>72445200</v>
      </c>
      <c r="L21" s="53"/>
    </row>
    <row r="22" spans="1:12" s="50" customFormat="1" ht="24" customHeight="1" x14ac:dyDescent="0.15">
      <c r="A22" s="18" t="s">
        <v>173</v>
      </c>
      <c r="B22" s="196" t="s">
        <v>165</v>
      </c>
      <c r="C22" s="197" t="s">
        <v>169</v>
      </c>
      <c r="D22" s="191">
        <v>11500000</v>
      </c>
      <c r="E22" s="19"/>
      <c r="F22" s="193">
        <v>800000</v>
      </c>
      <c r="G22" s="192">
        <v>900000</v>
      </c>
      <c r="H22" s="192">
        <f t="shared" si="2"/>
        <v>1700000</v>
      </c>
      <c r="I22" s="194" t="s">
        <v>78</v>
      </c>
      <c r="J22" s="51"/>
      <c r="K22" s="51">
        <f t="shared" si="1"/>
        <v>9800000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173</v>
      </c>
      <c r="B4" s="197" t="s">
        <v>125</v>
      </c>
      <c r="C4" s="190" t="s">
        <v>100</v>
      </c>
      <c r="D4" s="199">
        <v>346800</v>
      </c>
      <c r="E4" s="201" t="s">
        <v>122</v>
      </c>
      <c r="F4" s="201" t="s">
        <v>123</v>
      </c>
      <c r="G4" s="201" t="s">
        <v>124</v>
      </c>
      <c r="H4" s="198" t="s">
        <v>174</v>
      </c>
      <c r="I4" s="198" t="s">
        <v>176</v>
      </c>
      <c r="J4" s="121"/>
      <c r="K4" s="55"/>
      <c r="L4" s="55"/>
    </row>
    <row r="5" spans="1:13" s="58" customFormat="1" ht="24" customHeight="1" x14ac:dyDescent="0.15">
      <c r="A5" s="123" t="s">
        <v>173</v>
      </c>
      <c r="B5" s="190" t="s">
        <v>126</v>
      </c>
      <c r="C5" s="190" t="s">
        <v>127</v>
      </c>
      <c r="D5" s="199">
        <v>3868200</v>
      </c>
      <c r="E5" s="201" t="s">
        <v>107</v>
      </c>
      <c r="F5" s="201" t="s">
        <v>129</v>
      </c>
      <c r="G5" s="201" t="s">
        <v>131</v>
      </c>
      <c r="H5" s="198" t="s">
        <v>176</v>
      </c>
      <c r="I5" s="198">
        <v>45383</v>
      </c>
      <c r="J5" s="121"/>
      <c r="K5" s="55"/>
      <c r="L5" s="55"/>
    </row>
    <row r="6" spans="1:13" ht="24" customHeight="1" x14ac:dyDescent="0.15">
      <c r="A6" s="123" t="s">
        <v>173</v>
      </c>
      <c r="B6" s="197" t="s">
        <v>136</v>
      </c>
      <c r="C6" s="190" t="s">
        <v>113</v>
      </c>
      <c r="D6" s="191">
        <v>5306400</v>
      </c>
      <c r="E6" s="201" t="s">
        <v>132</v>
      </c>
      <c r="F6" s="201" t="s">
        <v>129</v>
      </c>
      <c r="G6" s="201" t="s">
        <v>131</v>
      </c>
      <c r="H6" s="198" t="s">
        <v>176</v>
      </c>
      <c r="I6" s="198">
        <v>45383</v>
      </c>
      <c r="J6" s="122"/>
    </row>
    <row r="7" spans="1:13" ht="24" customHeight="1" x14ac:dyDescent="0.15">
      <c r="A7" s="123" t="s">
        <v>173</v>
      </c>
      <c r="B7" s="197" t="s">
        <v>135</v>
      </c>
      <c r="C7" s="190" t="s">
        <v>113</v>
      </c>
      <c r="D7" s="191">
        <v>1912200</v>
      </c>
      <c r="E7" s="201" t="s">
        <v>132</v>
      </c>
      <c r="F7" s="201" t="s">
        <v>129</v>
      </c>
      <c r="G7" s="201" t="s">
        <v>134</v>
      </c>
      <c r="H7" s="198" t="s">
        <v>176</v>
      </c>
      <c r="I7" s="198">
        <v>45383</v>
      </c>
      <c r="J7" s="122"/>
    </row>
    <row r="8" spans="1:13" ht="24" customHeight="1" x14ac:dyDescent="0.15">
      <c r="A8" s="123" t="s">
        <v>173</v>
      </c>
      <c r="B8" s="197" t="s">
        <v>137</v>
      </c>
      <c r="C8" s="190" t="s">
        <v>101</v>
      </c>
      <c r="D8" s="200">
        <v>1641200</v>
      </c>
      <c r="E8" s="201" t="s">
        <v>138</v>
      </c>
      <c r="F8" s="201" t="s">
        <v>129</v>
      </c>
      <c r="G8" s="201" t="s">
        <v>134</v>
      </c>
      <c r="H8" s="198" t="s">
        <v>176</v>
      </c>
      <c r="I8" s="198">
        <v>45383</v>
      </c>
      <c r="J8" s="122"/>
    </row>
    <row r="9" spans="1:13" ht="24" customHeight="1" x14ac:dyDescent="0.15">
      <c r="A9" s="123" t="s">
        <v>173</v>
      </c>
      <c r="B9" s="197" t="s">
        <v>139</v>
      </c>
      <c r="C9" s="190" t="s">
        <v>113</v>
      </c>
      <c r="D9" s="199">
        <v>8400000</v>
      </c>
      <c r="E9" s="203" t="s">
        <v>114</v>
      </c>
      <c r="F9" s="203" t="s">
        <v>114</v>
      </c>
      <c r="G9" s="204" t="s">
        <v>115</v>
      </c>
      <c r="H9" s="198" t="s">
        <v>176</v>
      </c>
      <c r="I9" s="198">
        <v>45383</v>
      </c>
      <c r="J9" s="122"/>
    </row>
    <row r="10" spans="1:13" ht="24" customHeight="1" x14ac:dyDescent="0.15">
      <c r="A10" s="123" t="s">
        <v>173</v>
      </c>
      <c r="B10" s="197" t="s">
        <v>140</v>
      </c>
      <c r="C10" s="190" t="s">
        <v>141</v>
      </c>
      <c r="D10" s="199">
        <v>12000000</v>
      </c>
      <c r="E10" s="201" t="s">
        <v>142</v>
      </c>
      <c r="F10" s="201" t="s">
        <v>129</v>
      </c>
      <c r="G10" s="201" t="s">
        <v>134</v>
      </c>
      <c r="H10" s="198" t="s">
        <v>176</v>
      </c>
      <c r="I10" s="198">
        <v>45383</v>
      </c>
      <c r="J10" s="122"/>
    </row>
    <row r="11" spans="1:13" ht="24" customHeight="1" x14ac:dyDescent="0.15">
      <c r="A11" s="123" t="s">
        <v>173</v>
      </c>
      <c r="B11" s="197" t="s">
        <v>143</v>
      </c>
      <c r="C11" s="190" t="s">
        <v>116</v>
      </c>
      <c r="D11" s="199">
        <v>8184000</v>
      </c>
      <c r="E11" s="201" t="s">
        <v>144</v>
      </c>
      <c r="F11" s="201" t="s">
        <v>129</v>
      </c>
      <c r="G11" s="201" t="s">
        <v>134</v>
      </c>
      <c r="H11" s="198" t="s">
        <v>176</v>
      </c>
      <c r="I11" s="198">
        <v>45383</v>
      </c>
      <c r="J11" s="122"/>
    </row>
    <row r="12" spans="1:13" ht="24" customHeight="1" x14ac:dyDescent="0.15">
      <c r="A12" s="123" t="s">
        <v>173</v>
      </c>
      <c r="B12" s="197" t="s">
        <v>145</v>
      </c>
      <c r="C12" s="190" t="s">
        <v>146</v>
      </c>
      <c r="D12" s="199">
        <v>7920000</v>
      </c>
      <c r="E12" s="201" t="s">
        <v>147</v>
      </c>
      <c r="F12" s="201" t="s">
        <v>129</v>
      </c>
      <c r="G12" s="201" t="s">
        <v>134</v>
      </c>
      <c r="H12" s="198" t="s">
        <v>176</v>
      </c>
      <c r="I12" s="198">
        <v>45383</v>
      </c>
      <c r="J12" s="122"/>
    </row>
    <row r="13" spans="1:13" ht="24" customHeight="1" x14ac:dyDescent="0.15">
      <c r="A13" s="123" t="s">
        <v>173</v>
      </c>
      <c r="B13" s="197" t="s">
        <v>148</v>
      </c>
      <c r="C13" s="190" t="s">
        <v>149</v>
      </c>
      <c r="D13" s="199">
        <v>153336690</v>
      </c>
      <c r="E13" s="201" t="s">
        <v>147</v>
      </c>
      <c r="F13" s="201" t="s">
        <v>150</v>
      </c>
      <c r="G13" s="201" t="s">
        <v>131</v>
      </c>
      <c r="H13" s="198" t="s">
        <v>176</v>
      </c>
      <c r="I13" s="198">
        <v>45383</v>
      </c>
      <c r="J13" s="122"/>
    </row>
    <row r="14" spans="1:13" ht="24" customHeight="1" x14ac:dyDescent="0.15">
      <c r="A14" s="123" t="s">
        <v>173</v>
      </c>
      <c r="B14" s="197" t="s">
        <v>151</v>
      </c>
      <c r="C14" s="190" t="s">
        <v>103</v>
      </c>
      <c r="D14" s="199">
        <v>1920000</v>
      </c>
      <c r="E14" s="201" t="s">
        <v>152</v>
      </c>
      <c r="F14" s="201" t="s">
        <v>150</v>
      </c>
      <c r="G14" s="201" t="s">
        <v>134</v>
      </c>
      <c r="H14" s="198" t="s">
        <v>176</v>
      </c>
      <c r="I14" s="198">
        <v>45383</v>
      </c>
      <c r="J14" s="122"/>
    </row>
    <row r="15" spans="1:13" ht="24" customHeight="1" x14ac:dyDescent="0.15">
      <c r="A15" s="123" t="s">
        <v>173</v>
      </c>
      <c r="B15" s="197" t="s">
        <v>153</v>
      </c>
      <c r="C15" s="190" t="s">
        <v>104</v>
      </c>
      <c r="D15" s="199">
        <v>2400000</v>
      </c>
      <c r="E15" s="202" t="s">
        <v>152</v>
      </c>
      <c r="F15" s="201" t="s">
        <v>150</v>
      </c>
      <c r="G15" s="201" t="s">
        <v>134</v>
      </c>
      <c r="H15" s="198" t="s">
        <v>176</v>
      </c>
      <c r="I15" s="198">
        <v>45383</v>
      </c>
      <c r="J15" s="122"/>
    </row>
    <row r="16" spans="1:13" ht="24" customHeight="1" x14ac:dyDescent="0.15">
      <c r="A16" s="123" t="s">
        <v>173</v>
      </c>
      <c r="B16" s="196" t="s">
        <v>154</v>
      </c>
      <c r="C16" s="197" t="s">
        <v>106</v>
      </c>
      <c r="D16" s="200">
        <v>1056000</v>
      </c>
      <c r="E16" s="203" t="s">
        <v>108</v>
      </c>
      <c r="F16" s="203" t="s">
        <v>109</v>
      </c>
      <c r="G16" s="204" t="s">
        <v>110</v>
      </c>
      <c r="H16" s="198" t="s">
        <v>176</v>
      </c>
      <c r="I16" s="198">
        <v>45383</v>
      </c>
      <c r="J16" s="122"/>
    </row>
    <row r="17" spans="1:10" ht="24" customHeight="1" x14ac:dyDescent="0.15">
      <c r="A17" s="123" t="s">
        <v>173</v>
      </c>
      <c r="B17" s="196" t="s">
        <v>155</v>
      </c>
      <c r="C17" s="197" t="s">
        <v>156</v>
      </c>
      <c r="D17" s="200">
        <v>3704480</v>
      </c>
      <c r="E17" s="203" t="s">
        <v>108</v>
      </c>
      <c r="F17" s="203" t="s">
        <v>109</v>
      </c>
      <c r="G17" s="204" t="s">
        <v>110</v>
      </c>
      <c r="H17" s="198" t="s">
        <v>176</v>
      </c>
      <c r="I17" s="198">
        <v>45383</v>
      </c>
      <c r="J17" s="122"/>
    </row>
    <row r="18" spans="1:10" ht="24" customHeight="1" x14ac:dyDescent="0.15">
      <c r="A18" s="123" t="s">
        <v>173</v>
      </c>
      <c r="B18" s="196" t="s">
        <v>157</v>
      </c>
      <c r="C18" s="197" t="s">
        <v>102</v>
      </c>
      <c r="D18" s="200">
        <v>3536280</v>
      </c>
      <c r="E18" s="203" t="s">
        <v>111</v>
      </c>
      <c r="F18" s="203" t="s">
        <v>111</v>
      </c>
      <c r="G18" s="204" t="s">
        <v>112</v>
      </c>
      <c r="H18" s="198" t="s">
        <v>176</v>
      </c>
      <c r="I18" s="198">
        <v>45383</v>
      </c>
      <c r="J18" s="122"/>
    </row>
    <row r="19" spans="1:10" ht="24" customHeight="1" x14ac:dyDescent="0.15">
      <c r="A19" s="123" t="s">
        <v>173</v>
      </c>
      <c r="B19" s="196" t="s">
        <v>159</v>
      </c>
      <c r="C19" s="197" t="s">
        <v>158</v>
      </c>
      <c r="D19" s="200">
        <v>3684000</v>
      </c>
      <c r="E19" s="203" t="s">
        <v>160</v>
      </c>
      <c r="F19" s="203" t="s">
        <v>133</v>
      </c>
      <c r="G19" s="204" t="s">
        <v>134</v>
      </c>
      <c r="H19" s="198" t="s">
        <v>176</v>
      </c>
      <c r="I19" s="198">
        <v>45383</v>
      </c>
      <c r="J19" s="122"/>
    </row>
    <row r="20" spans="1:10" ht="24" customHeight="1" x14ac:dyDescent="0.15">
      <c r="A20" s="123" t="s">
        <v>173</v>
      </c>
      <c r="B20" s="212" t="s">
        <v>161</v>
      </c>
      <c r="C20" s="213" t="s">
        <v>162</v>
      </c>
      <c r="D20" s="214">
        <v>3120000</v>
      </c>
      <c r="E20" s="215" t="s">
        <v>163</v>
      </c>
      <c r="F20" s="215" t="s">
        <v>128</v>
      </c>
      <c r="G20" s="216" t="s">
        <v>130</v>
      </c>
      <c r="H20" s="198" t="s">
        <v>176</v>
      </c>
      <c r="I20" s="198">
        <v>45383</v>
      </c>
      <c r="J20" s="217"/>
    </row>
    <row r="21" spans="1:10" ht="24" customHeight="1" x14ac:dyDescent="0.15">
      <c r="A21" s="123" t="s">
        <v>173</v>
      </c>
      <c r="B21" s="212" t="s">
        <v>164</v>
      </c>
      <c r="C21" s="213" t="s">
        <v>168</v>
      </c>
      <c r="D21" s="214">
        <v>79764000</v>
      </c>
      <c r="E21" s="215" t="s">
        <v>166</v>
      </c>
      <c r="F21" s="215" t="s">
        <v>167</v>
      </c>
      <c r="G21" s="216" t="s">
        <v>134</v>
      </c>
      <c r="H21" s="198" t="s">
        <v>176</v>
      </c>
      <c r="I21" s="198">
        <v>45383</v>
      </c>
      <c r="J21" s="217"/>
    </row>
    <row r="22" spans="1:10" ht="24" customHeight="1" thickBot="1" x14ac:dyDescent="0.2">
      <c r="A22" s="124" t="s">
        <v>173</v>
      </c>
      <c r="B22" s="205" t="s">
        <v>165</v>
      </c>
      <c r="C22" s="218" t="s">
        <v>169</v>
      </c>
      <c r="D22" s="206">
        <v>11500000</v>
      </c>
      <c r="E22" s="219" t="s">
        <v>166</v>
      </c>
      <c r="F22" s="219" t="s">
        <v>167</v>
      </c>
      <c r="G22" s="220" t="s">
        <v>134</v>
      </c>
      <c r="H22" s="221" t="s">
        <v>175</v>
      </c>
      <c r="I22" s="221">
        <v>45383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7" sqref="C7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30" t="s">
        <v>81</v>
      </c>
      <c r="B1" s="230"/>
      <c r="C1" s="230"/>
      <c r="D1" s="230"/>
      <c r="E1" s="230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4" t="s">
        <v>86</v>
      </c>
      <c r="B3" s="24" t="s">
        <v>30</v>
      </c>
      <c r="C3" s="227" t="s">
        <v>177</v>
      </c>
      <c r="D3" s="228"/>
      <c r="E3" s="229"/>
    </row>
    <row r="4" spans="1:5" ht="24" customHeight="1" x14ac:dyDescent="0.15">
      <c r="A4" s="225"/>
      <c r="B4" s="25" t="s">
        <v>31</v>
      </c>
      <c r="C4" s="26">
        <v>1056000</v>
      </c>
      <c r="D4" s="27" t="s">
        <v>87</v>
      </c>
      <c r="E4" s="184" t="s">
        <v>105</v>
      </c>
    </row>
    <row r="5" spans="1:5" ht="24" customHeight="1" x14ac:dyDescent="0.15">
      <c r="A5" s="225"/>
      <c r="B5" s="25" t="s">
        <v>32</v>
      </c>
      <c r="C5" s="28">
        <f>(E5/C4)*100%</f>
        <v>1</v>
      </c>
      <c r="D5" s="27" t="s">
        <v>14</v>
      </c>
      <c r="E5" s="184">
        <v>1056000</v>
      </c>
    </row>
    <row r="6" spans="1:5" ht="24" customHeight="1" x14ac:dyDescent="0.15">
      <c r="A6" s="225"/>
      <c r="B6" s="25" t="s">
        <v>13</v>
      </c>
      <c r="C6" s="33" t="s">
        <v>182</v>
      </c>
      <c r="D6" s="27" t="s">
        <v>63</v>
      </c>
      <c r="E6" s="185" t="s">
        <v>178</v>
      </c>
    </row>
    <row r="7" spans="1:5" ht="24" customHeight="1" x14ac:dyDescent="0.15">
      <c r="A7" s="225"/>
      <c r="B7" s="25" t="s">
        <v>33</v>
      </c>
      <c r="C7" s="182" t="s">
        <v>96</v>
      </c>
      <c r="D7" s="27" t="s">
        <v>34</v>
      </c>
      <c r="E7" s="186" t="s">
        <v>179</v>
      </c>
    </row>
    <row r="8" spans="1:5" ht="24" customHeight="1" x14ac:dyDescent="0.15">
      <c r="A8" s="225"/>
      <c r="B8" s="25" t="s">
        <v>35</v>
      </c>
      <c r="C8" s="39" t="s">
        <v>97</v>
      </c>
      <c r="D8" s="27" t="s">
        <v>16</v>
      </c>
      <c r="E8" s="187" t="s">
        <v>180</v>
      </c>
    </row>
    <row r="9" spans="1:5" ht="24" customHeight="1" thickBot="1" x14ac:dyDescent="0.2">
      <c r="A9" s="226"/>
      <c r="B9" s="29" t="s">
        <v>36</v>
      </c>
      <c r="C9" s="82" t="s">
        <v>98</v>
      </c>
      <c r="D9" s="30" t="s">
        <v>37</v>
      </c>
      <c r="E9" s="188" t="s">
        <v>181</v>
      </c>
    </row>
    <row r="10" spans="1:5" ht="24" customHeight="1" thickTop="1" x14ac:dyDescent="0.15">
      <c r="A10" s="224" t="s">
        <v>86</v>
      </c>
      <c r="B10" s="24" t="s">
        <v>30</v>
      </c>
      <c r="C10" s="227"/>
      <c r="D10" s="228"/>
      <c r="E10" s="229"/>
    </row>
    <row r="11" spans="1:5" ht="24" customHeight="1" x14ac:dyDescent="0.15">
      <c r="A11" s="225"/>
      <c r="B11" s="25" t="s">
        <v>31</v>
      </c>
      <c r="C11" s="26"/>
      <c r="D11" s="27" t="s">
        <v>117</v>
      </c>
      <c r="E11" s="184" t="s">
        <v>118</v>
      </c>
    </row>
    <row r="12" spans="1:5" ht="24" customHeight="1" x14ac:dyDescent="0.15">
      <c r="A12" s="225"/>
      <c r="B12" s="25" t="s">
        <v>32</v>
      </c>
      <c r="C12" s="28" t="e">
        <f>(E12/C11)*100%</f>
        <v>#DIV/0!</v>
      </c>
      <c r="D12" s="27" t="s">
        <v>14</v>
      </c>
      <c r="E12" s="184"/>
    </row>
    <row r="13" spans="1:5" ht="24" customHeight="1" x14ac:dyDescent="0.15">
      <c r="A13" s="225"/>
      <c r="B13" s="25" t="s">
        <v>13</v>
      </c>
      <c r="C13" s="33"/>
      <c r="D13" s="27" t="s">
        <v>63</v>
      </c>
      <c r="E13" s="185"/>
    </row>
    <row r="14" spans="1:5" ht="24" customHeight="1" x14ac:dyDescent="0.15">
      <c r="A14" s="225"/>
      <c r="B14" s="25" t="s">
        <v>33</v>
      </c>
      <c r="C14" s="182" t="s">
        <v>119</v>
      </c>
      <c r="D14" s="27" t="s">
        <v>34</v>
      </c>
      <c r="E14" s="186"/>
    </row>
    <row r="15" spans="1:5" ht="24" customHeight="1" x14ac:dyDescent="0.15">
      <c r="A15" s="225"/>
      <c r="B15" s="25" t="s">
        <v>35</v>
      </c>
      <c r="C15" s="39" t="s">
        <v>120</v>
      </c>
      <c r="D15" s="27" t="s">
        <v>16</v>
      </c>
      <c r="E15" s="187"/>
    </row>
    <row r="16" spans="1:5" ht="24" customHeight="1" thickBot="1" x14ac:dyDescent="0.2">
      <c r="A16" s="226"/>
      <c r="B16" s="29" t="s">
        <v>36</v>
      </c>
      <c r="C16" s="82" t="s">
        <v>121</v>
      </c>
      <c r="D16" s="30" t="s">
        <v>37</v>
      </c>
      <c r="E16" s="188"/>
    </row>
    <row r="17" spans="1:5" ht="24" customHeight="1" thickTop="1" x14ac:dyDescent="0.15">
      <c r="A17" s="224" t="s">
        <v>86</v>
      </c>
      <c r="B17" s="24" t="s">
        <v>30</v>
      </c>
      <c r="C17" s="227"/>
      <c r="D17" s="228"/>
      <c r="E17" s="229"/>
    </row>
    <row r="18" spans="1:5" ht="24" customHeight="1" x14ac:dyDescent="0.15">
      <c r="A18" s="225"/>
      <c r="B18" s="25" t="s">
        <v>31</v>
      </c>
      <c r="C18" s="26"/>
      <c r="D18" s="27" t="s">
        <v>87</v>
      </c>
      <c r="E18" s="184" t="s">
        <v>105</v>
      </c>
    </row>
    <row r="19" spans="1:5" ht="24" customHeight="1" x14ac:dyDescent="0.15">
      <c r="A19" s="225"/>
      <c r="B19" s="25" t="s">
        <v>32</v>
      </c>
      <c r="C19" s="28" t="e">
        <f>(E19/C18)*100%</f>
        <v>#DIV/0!</v>
      </c>
      <c r="D19" s="27" t="s">
        <v>14</v>
      </c>
      <c r="E19" s="184"/>
    </row>
    <row r="20" spans="1:5" ht="24" customHeight="1" x14ac:dyDescent="0.15">
      <c r="A20" s="225"/>
      <c r="B20" s="25" t="s">
        <v>13</v>
      </c>
      <c r="C20" s="33"/>
      <c r="D20" s="27" t="s">
        <v>63</v>
      </c>
      <c r="E20" s="185"/>
    </row>
    <row r="21" spans="1:5" ht="24" customHeight="1" x14ac:dyDescent="0.15">
      <c r="A21" s="225"/>
      <c r="B21" s="25" t="s">
        <v>33</v>
      </c>
      <c r="C21" s="182" t="s">
        <v>96</v>
      </c>
      <c r="D21" s="27" t="s">
        <v>34</v>
      </c>
      <c r="E21" s="186"/>
    </row>
    <row r="22" spans="1:5" ht="24" customHeight="1" x14ac:dyDescent="0.15">
      <c r="A22" s="225"/>
      <c r="B22" s="25" t="s">
        <v>35</v>
      </c>
      <c r="C22" s="39" t="s">
        <v>97</v>
      </c>
      <c r="D22" s="27" t="s">
        <v>16</v>
      </c>
      <c r="E22" s="187"/>
    </row>
    <row r="23" spans="1:5" ht="24" customHeight="1" thickBot="1" x14ac:dyDescent="0.2">
      <c r="A23" s="226"/>
      <c r="B23" s="29" t="s">
        <v>36</v>
      </c>
      <c r="C23" s="82" t="s">
        <v>98</v>
      </c>
      <c r="D23" s="30" t="s">
        <v>37</v>
      </c>
      <c r="E23" s="188"/>
    </row>
    <row r="24" spans="1:5" ht="24" customHeight="1" thickTop="1" x14ac:dyDescent="0.15">
      <c r="A24" s="224" t="s">
        <v>86</v>
      </c>
      <c r="B24" s="24" t="s">
        <v>30</v>
      </c>
      <c r="C24" s="227"/>
      <c r="D24" s="228"/>
      <c r="E24" s="229"/>
    </row>
    <row r="25" spans="1:5" ht="24" customHeight="1" x14ac:dyDescent="0.15">
      <c r="A25" s="225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5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5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5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5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6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4" t="s">
        <v>86</v>
      </c>
      <c r="B31" s="24" t="s">
        <v>30</v>
      </c>
      <c r="C31" s="227"/>
      <c r="D31" s="228"/>
      <c r="E31" s="229"/>
    </row>
    <row r="32" spans="1:5" ht="24" customHeight="1" x14ac:dyDescent="0.15">
      <c r="A32" s="225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5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5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5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5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6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4" t="s">
        <v>86</v>
      </c>
      <c r="B38" s="24" t="s">
        <v>30</v>
      </c>
      <c r="C38" s="227"/>
      <c r="D38" s="228"/>
      <c r="E38" s="229"/>
    </row>
    <row r="39" spans="1:5" ht="24" customHeight="1" x14ac:dyDescent="0.15">
      <c r="A39" s="225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5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5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5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5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6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4" t="s">
        <v>86</v>
      </c>
      <c r="B45" s="24" t="s">
        <v>30</v>
      </c>
      <c r="C45" s="227"/>
      <c r="D45" s="228"/>
      <c r="E45" s="229"/>
    </row>
    <row r="46" spans="1:5" ht="24" customHeight="1" x14ac:dyDescent="0.15">
      <c r="A46" s="225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5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5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5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5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6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4" t="s">
        <v>86</v>
      </c>
      <c r="B52" s="24" t="s">
        <v>30</v>
      </c>
      <c r="C52" s="227"/>
      <c r="D52" s="228"/>
      <c r="E52" s="229"/>
    </row>
    <row r="53" spans="1:5" ht="24" customHeight="1" x14ac:dyDescent="0.15">
      <c r="A53" s="225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5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5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5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5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6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4" t="s">
        <v>86</v>
      </c>
      <c r="B59" s="24" t="s">
        <v>30</v>
      </c>
      <c r="C59" s="227"/>
      <c r="D59" s="228"/>
      <c r="E59" s="229"/>
    </row>
    <row r="60" spans="1:5" ht="24" customHeight="1" x14ac:dyDescent="0.15">
      <c r="A60" s="225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5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5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5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5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6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4" t="s">
        <v>86</v>
      </c>
      <c r="B66" s="24" t="s">
        <v>30</v>
      </c>
      <c r="C66" s="227"/>
      <c r="D66" s="228"/>
      <c r="E66" s="229"/>
    </row>
    <row r="67" spans="1:5" ht="24" customHeight="1" x14ac:dyDescent="0.15">
      <c r="A67" s="225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5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5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5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5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6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4" t="s">
        <v>86</v>
      </c>
      <c r="B73" s="24" t="s">
        <v>30</v>
      </c>
      <c r="C73" s="227"/>
      <c r="D73" s="228"/>
      <c r="E73" s="229"/>
    </row>
    <row r="74" spans="1:5" ht="24" customHeight="1" x14ac:dyDescent="0.15">
      <c r="A74" s="225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5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5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5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5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6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4" t="s">
        <v>86</v>
      </c>
      <c r="B80" s="24" t="s">
        <v>30</v>
      </c>
      <c r="C80" s="227"/>
      <c r="D80" s="228"/>
      <c r="E80" s="229"/>
    </row>
    <row r="81" spans="1:5" ht="24" customHeight="1" x14ac:dyDescent="0.15">
      <c r="A81" s="225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5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5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5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5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6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4" t="s">
        <v>86</v>
      </c>
      <c r="B87" s="24" t="s">
        <v>30</v>
      </c>
      <c r="C87" s="227"/>
      <c r="D87" s="228"/>
      <c r="E87" s="229"/>
    </row>
    <row r="88" spans="1:5" ht="24" customHeight="1" x14ac:dyDescent="0.15">
      <c r="A88" s="225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5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5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5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5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6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4" t="s">
        <v>86</v>
      </c>
      <c r="B94" s="24" t="s">
        <v>30</v>
      </c>
      <c r="C94" s="227"/>
      <c r="D94" s="228"/>
      <c r="E94" s="229"/>
    </row>
    <row r="95" spans="1:5" ht="24" customHeight="1" x14ac:dyDescent="0.15">
      <c r="A95" s="225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5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5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5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5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6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4" t="s">
        <v>86</v>
      </c>
      <c r="B101" s="24" t="s">
        <v>30</v>
      </c>
      <c r="C101" s="227"/>
      <c r="D101" s="228"/>
      <c r="E101" s="229"/>
    </row>
    <row r="102" spans="1:5" ht="24" customHeight="1" x14ac:dyDescent="0.15">
      <c r="A102" s="225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5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5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5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5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6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4" t="s">
        <v>86</v>
      </c>
      <c r="B108" s="24" t="s">
        <v>30</v>
      </c>
      <c r="C108" s="227"/>
      <c r="D108" s="228"/>
      <c r="E108" s="229"/>
    </row>
    <row r="109" spans="1:5" ht="24" customHeight="1" x14ac:dyDescent="0.15">
      <c r="A109" s="225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5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5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5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5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6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4" t="s">
        <v>86</v>
      </c>
      <c r="B115" s="24" t="s">
        <v>30</v>
      </c>
      <c r="C115" s="227"/>
      <c r="D115" s="228"/>
      <c r="E115" s="229"/>
    </row>
    <row r="116" spans="1:5" ht="24" customHeight="1" x14ac:dyDescent="0.15">
      <c r="A116" s="225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5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5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5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5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6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4" t="s">
        <v>86</v>
      </c>
      <c r="B122" s="24" t="s">
        <v>30</v>
      </c>
      <c r="C122" s="227"/>
      <c r="D122" s="228"/>
      <c r="E122" s="229"/>
    </row>
    <row r="123" spans="1:5" ht="24" customHeight="1" x14ac:dyDescent="0.15">
      <c r="A123" s="225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5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5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5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5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6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4" t="s">
        <v>86</v>
      </c>
      <c r="B129" s="24" t="s">
        <v>30</v>
      </c>
      <c r="C129" s="227"/>
      <c r="D129" s="228"/>
      <c r="E129" s="229"/>
    </row>
    <row r="130" spans="1:5" ht="24" customHeight="1" x14ac:dyDescent="0.15">
      <c r="A130" s="225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5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5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5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5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6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4" t="s">
        <v>86</v>
      </c>
      <c r="B136" s="24" t="s">
        <v>30</v>
      </c>
      <c r="C136" s="227"/>
      <c r="D136" s="228"/>
      <c r="E136" s="229"/>
    </row>
    <row r="137" spans="1:5" ht="24" customHeight="1" x14ac:dyDescent="0.15">
      <c r="A137" s="225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5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5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5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5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6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4" t="s">
        <v>86</v>
      </c>
      <c r="B143" s="24" t="s">
        <v>30</v>
      </c>
      <c r="C143" s="227"/>
      <c r="D143" s="228"/>
      <c r="E143" s="229"/>
    </row>
    <row r="144" spans="1:5" ht="24" customHeight="1" x14ac:dyDescent="0.15">
      <c r="A144" s="225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5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5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5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5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6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4" t="s">
        <v>86</v>
      </c>
      <c r="B150" s="24" t="s">
        <v>30</v>
      </c>
      <c r="C150" s="227"/>
      <c r="D150" s="228"/>
      <c r="E150" s="229"/>
    </row>
    <row r="151" spans="1:5" ht="24" customHeight="1" x14ac:dyDescent="0.15">
      <c r="A151" s="225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5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5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5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5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6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4" t="s">
        <v>86</v>
      </c>
      <c r="B157" s="24" t="s">
        <v>30</v>
      </c>
      <c r="C157" s="227"/>
      <c r="D157" s="228"/>
      <c r="E157" s="229"/>
    </row>
    <row r="158" spans="1:5" ht="24" customHeight="1" x14ac:dyDescent="0.15">
      <c r="A158" s="225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5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5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5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5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6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4" t="s">
        <v>86</v>
      </c>
      <c r="B164" s="24" t="s">
        <v>30</v>
      </c>
      <c r="C164" s="227"/>
      <c r="D164" s="228"/>
      <c r="E164" s="229"/>
    </row>
    <row r="165" spans="1:5" ht="24" customHeight="1" x14ac:dyDescent="0.15">
      <c r="A165" s="225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5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5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5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5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6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4" t="s">
        <v>86</v>
      </c>
      <c r="B171" s="24" t="s">
        <v>30</v>
      </c>
      <c r="C171" s="227"/>
      <c r="D171" s="228"/>
      <c r="E171" s="229"/>
    </row>
    <row r="172" spans="1:5" ht="24" customHeight="1" x14ac:dyDescent="0.15">
      <c r="A172" s="225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5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5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5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5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6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4" t="s">
        <v>95</v>
      </c>
      <c r="B178" s="24" t="s">
        <v>30</v>
      </c>
      <c r="C178" s="227"/>
      <c r="D178" s="228"/>
      <c r="E178" s="229"/>
    </row>
    <row r="179" spans="1:5" ht="24" customHeight="1" x14ac:dyDescent="0.15">
      <c r="A179" s="225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5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5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5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5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6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1" t="s">
        <v>83</v>
      </c>
      <c r="B1" s="231"/>
      <c r="C1" s="231"/>
      <c r="D1" s="231"/>
      <c r="E1" s="231"/>
      <c r="F1" s="231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82" t="str">
        <f>계약현황공개!C3</f>
        <v>2024년 공기청정기 임차계약 건의</v>
      </c>
      <c r="C3" s="283"/>
      <c r="D3" s="283"/>
      <c r="E3" s="283"/>
      <c r="F3" s="284"/>
    </row>
    <row r="4" spans="1:6" ht="20.25" customHeight="1" x14ac:dyDescent="0.15">
      <c r="A4" s="285" t="s">
        <v>20</v>
      </c>
      <c r="B4" s="288" t="s">
        <v>13</v>
      </c>
      <c r="C4" s="289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86"/>
      <c r="B5" s="288"/>
      <c r="C5" s="290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86"/>
      <c r="B6" s="276" t="str">
        <f>계약현황공개!C6</f>
        <v>2024.3.27.</v>
      </c>
      <c r="C6" s="277" t="str">
        <f>계약현황공개!E6</f>
        <v>2024.4.1.~2025.3.31.</v>
      </c>
      <c r="D6" s="279">
        <f>계약현황공개!C4</f>
        <v>1056000</v>
      </c>
      <c r="E6" s="279">
        <f>계약현황공개!E5</f>
        <v>1056000</v>
      </c>
      <c r="F6" s="281">
        <f>계약현황공개!C5</f>
        <v>1</v>
      </c>
    </row>
    <row r="7" spans="1:6" ht="20.25" customHeight="1" x14ac:dyDescent="0.15">
      <c r="A7" s="287"/>
      <c r="B7" s="276"/>
      <c r="C7" s="278"/>
      <c r="D7" s="280"/>
      <c r="E7" s="280"/>
      <c r="F7" s="281"/>
    </row>
    <row r="8" spans="1:6" ht="20.25" customHeight="1" x14ac:dyDescent="0.15">
      <c r="A8" s="291" t="s">
        <v>16</v>
      </c>
      <c r="B8" s="153" t="s">
        <v>17</v>
      </c>
      <c r="C8" s="153" t="s">
        <v>92</v>
      </c>
      <c r="D8" s="269" t="s">
        <v>18</v>
      </c>
      <c r="E8" s="269"/>
      <c r="F8" s="270"/>
    </row>
    <row r="9" spans="1:6" ht="20.25" customHeight="1" x14ac:dyDescent="0.15">
      <c r="A9" s="292"/>
      <c r="B9" s="5" t="s">
        <v>180</v>
      </c>
      <c r="C9" s="5" t="s">
        <v>183</v>
      </c>
      <c r="D9" s="271" t="s">
        <v>184</v>
      </c>
      <c r="E9" s="272"/>
      <c r="F9" s="273"/>
    </row>
    <row r="10" spans="1:6" ht="20.25" customHeight="1" x14ac:dyDescent="0.15">
      <c r="A10" s="154" t="s">
        <v>93</v>
      </c>
      <c r="B10" s="274" t="str">
        <f>계약현황공개!C9</f>
        <v>지방계약법 시행령 제25조</v>
      </c>
      <c r="C10" s="275"/>
      <c r="D10" s="262"/>
      <c r="E10" s="262"/>
      <c r="F10" s="263"/>
    </row>
    <row r="11" spans="1:6" ht="20.25" customHeight="1" x14ac:dyDescent="0.15">
      <c r="A11" s="154" t="s">
        <v>24</v>
      </c>
      <c r="B11" s="261" t="s">
        <v>105</v>
      </c>
      <c r="C11" s="262"/>
      <c r="D11" s="262"/>
      <c r="E11" s="262"/>
      <c r="F11" s="263"/>
    </row>
    <row r="12" spans="1:6" ht="20.25" customHeight="1" thickBot="1" x14ac:dyDescent="0.2">
      <c r="A12" s="155" t="s">
        <v>19</v>
      </c>
      <c r="B12" s="293"/>
      <c r="C12" s="293"/>
      <c r="D12" s="293"/>
      <c r="E12" s="293"/>
      <c r="F12" s="294"/>
    </row>
    <row r="13" spans="1:6" ht="20.25" customHeight="1" thickTop="1" x14ac:dyDescent="0.15">
      <c r="A13" s="150" t="s">
        <v>12</v>
      </c>
      <c r="B13" s="295">
        <f>계약현황공개!C10</f>
        <v>0</v>
      </c>
      <c r="C13" s="296"/>
      <c r="D13" s="296"/>
      <c r="E13" s="296"/>
      <c r="F13" s="297"/>
    </row>
    <row r="14" spans="1:6" ht="20.25" customHeight="1" x14ac:dyDescent="0.15">
      <c r="A14" s="285" t="s">
        <v>20</v>
      </c>
      <c r="B14" s="288" t="s">
        <v>13</v>
      </c>
      <c r="C14" s="289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86"/>
      <c r="B15" s="288"/>
      <c r="C15" s="290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86"/>
      <c r="B16" s="298">
        <f>계약현황공개!C13</f>
        <v>0</v>
      </c>
      <c r="C16" s="277">
        <f>계약현황공개!E13</f>
        <v>0</v>
      </c>
      <c r="D16" s="279">
        <f>계약현황공개!C11</f>
        <v>0</v>
      </c>
      <c r="E16" s="279">
        <f>계약현황공개!E12</f>
        <v>0</v>
      </c>
      <c r="F16" s="301" t="e">
        <f>계약현황공개!C12</f>
        <v>#DIV/0!</v>
      </c>
    </row>
    <row r="17" spans="1:6" ht="20.25" customHeight="1" x14ac:dyDescent="0.15">
      <c r="A17" s="287"/>
      <c r="B17" s="299"/>
      <c r="C17" s="300"/>
      <c r="D17" s="280"/>
      <c r="E17" s="280"/>
      <c r="F17" s="302"/>
    </row>
    <row r="18" spans="1:6" ht="20.25" customHeight="1" x14ac:dyDescent="0.15">
      <c r="A18" s="291" t="s">
        <v>16</v>
      </c>
      <c r="B18" s="189" t="s">
        <v>17</v>
      </c>
      <c r="C18" s="189" t="s">
        <v>92</v>
      </c>
      <c r="D18" s="269" t="s">
        <v>18</v>
      </c>
      <c r="E18" s="269"/>
      <c r="F18" s="270"/>
    </row>
    <row r="19" spans="1:6" ht="20.25" customHeight="1" x14ac:dyDescent="0.15">
      <c r="A19" s="292"/>
      <c r="B19" s="5">
        <f>계약현황공개!E15</f>
        <v>0</v>
      </c>
      <c r="C19" s="5"/>
      <c r="D19" s="271"/>
      <c r="E19" s="272"/>
      <c r="F19" s="273"/>
    </row>
    <row r="20" spans="1:6" ht="20.25" customHeight="1" x14ac:dyDescent="0.15">
      <c r="A20" s="154" t="s">
        <v>93</v>
      </c>
      <c r="B20" s="274" t="str">
        <f>계약현황공개!C16</f>
        <v>지방계약법 시행령 제25조</v>
      </c>
      <c r="C20" s="275"/>
      <c r="D20" s="262"/>
      <c r="E20" s="262"/>
      <c r="F20" s="263"/>
    </row>
    <row r="21" spans="1:6" ht="20.25" customHeight="1" x14ac:dyDescent="0.15">
      <c r="A21" s="154" t="s">
        <v>24</v>
      </c>
      <c r="B21" s="261" t="s">
        <v>105</v>
      </c>
      <c r="C21" s="262"/>
      <c r="D21" s="262"/>
      <c r="E21" s="262"/>
      <c r="F21" s="263"/>
    </row>
    <row r="22" spans="1:6" ht="20.25" customHeight="1" thickBot="1" x14ac:dyDescent="0.2">
      <c r="A22" s="155" t="s">
        <v>19</v>
      </c>
      <c r="B22" s="293"/>
      <c r="C22" s="293"/>
      <c r="D22" s="293"/>
      <c r="E22" s="293"/>
      <c r="F22" s="294"/>
    </row>
    <row r="23" spans="1:6" ht="20.25" customHeight="1" thickTop="1" x14ac:dyDescent="0.15">
      <c r="A23" s="83" t="s">
        <v>12</v>
      </c>
      <c r="B23" s="246">
        <f>계약현황공개!C17</f>
        <v>0</v>
      </c>
      <c r="C23" s="247"/>
      <c r="D23" s="247"/>
      <c r="E23" s="247"/>
      <c r="F23" s="248"/>
    </row>
    <row r="24" spans="1:6" ht="20.25" customHeight="1" x14ac:dyDescent="0.15">
      <c r="A24" s="249" t="s">
        <v>20</v>
      </c>
      <c r="B24" s="252" t="s">
        <v>13</v>
      </c>
      <c r="C24" s="253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50"/>
      <c r="B25" s="252"/>
      <c r="C25" s="254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50"/>
      <c r="B26" s="276">
        <f>계약현황공개!C20</f>
        <v>0</v>
      </c>
      <c r="C26" s="277">
        <f>계약현황공개!E20</f>
        <v>0</v>
      </c>
      <c r="D26" s="279">
        <f>계약현황공개!C18</f>
        <v>0</v>
      </c>
      <c r="E26" s="279">
        <f>계약현황공개!E19</f>
        <v>0</v>
      </c>
      <c r="F26" s="281" t="e">
        <f>계약현황공개!C19</f>
        <v>#DIV/0!</v>
      </c>
    </row>
    <row r="27" spans="1:6" ht="20.25" customHeight="1" x14ac:dyDescent="0.15">
      <c r="A27" s="251"/>
      <c r="B27" s="276"/>
      <c r="C27" s="278"/>
      <c r="D27" s="280"/>
      <c r="E27" s="280"/>
      <c r="F27" s="281"/>
    </row>
    <row r="28" spans="1:6" ht="20.25" customHeight="1" x14ac:dyDescent="0.15">
      <c r="A28" s="232" t="s">
        <v>16</v>
      </c>
      <c r="B28" s="189" t="s">
        <v>17</v>
      </c>
      <c r="C28" s="189" t="s">
        <v>92</v>
      </c>
      <c r="D28" s="269" t="s">
        <v>18</v>
      </c>
      <c r="E28" s="269"/>
      <c r="F28" s="270"/>
    </row>
    <row r="29" spans="1:6" ht="20.25" customHeight="1" x14ac:dyDescent="0.15">
      <c r="A29" s="233"/>
      <c r="B29" s="5">
        <f>계약현황공개!E22</f>
        <v>0</v>
      </c>
      <c r="C29" s="5"/>
      <c r="D29" s="271"/>
      <c r="E29" s="272"/>
      <c r="F29" s="273"/>
    </row>
    <row r="30" spans="1:6" ht="20.25" customHeight="1" x14ac:dyDescent="0.15">
      <c r="A30" s="84" t="s">
        <v>90</v>
      </c>
      <c r="B30" s="274" t="str">
        <f>계약현황공개!C23</f>
        <v>지방계약법 시행령 제25조</v>
      </c>
      <c r="C30" s="275"/>
      <c r="D30" s="262"/>
      <c r="E30" s="262"/>
      <c r="F30" s="263"/>
    </row>
    <row r="31" spans="1:6" ht="20.25" customHeight="1" x14ac:dyDescent="0.15">
      <c r="A31" s="84" t="s">
        <v>24</v>
      </c>
      <c r="B31" s="261" t="s">
        <v>105</v>
      </c>
      <c r="C31" s="262"/>
      <c r="D31" s="262"/>
      <c r="E31" s="262"/>
      <c r="F31" s="263"/>
    </row>
    <row r="32" spans="1:6" ht="20.25" customHeight="1" thickBot="1" x14ac:dyDescent="0.2">
      <c r="A32" s="85" t="s">
        <v>19</v>
      </c>
      <c r="B32" s="244"/>
      <c r="C32" s="244"/>
      <c r="D32" s="244"/>
      <c r="E32" s="244"/>
      <c r="F32" s="245"/>
    </row>
    <row r="33" spans="1:6" ht="20.25" customHeight="1" thickTop="1" x14ac:dyDescent="0.15">
      <c r="A33" s="83" t="s">
        <v>12</v>
      </c>
      <c r="B33" s="246">
        <f>계약현황공개!C24</f>
        <v>0</v>
      </c>
      <c r="C33" s="247"/>
      <c r="D33" s="247"/>
      <c r="E33" s="247"/>
      <c r="F33" s="248"/>
    </row>
    <row r="34" spans="1:6" ht="20.25" customHeight="1" x14ac:dyDescent="0.15">
      <c r="A34" s="249" t="s">
        <v>20</v>
      </c>
      <c r="B34" s="252" t="s">
        <v>13</v>
      </c>
      <c r="C34" s="253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50"/>
      <c r="B35" s="252"/>
      <c r="C35" s="254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50"/>
      <c r="B36" s="255">
        <f>계약현황공개!C27</f>
        <v>0</v>
      </c>
      <c r="C36" s="256">
        <f>계약현황공개!E27</f>
        <v>0</v>
      </c>
      <c r="D36" s="258">
        <f>계약현황공개!C25</f>
        <v>0</v>
      </c>
      <c r="E36" s="258">
        <f>계약현황공개!E26</f>
        <v>0</v>
      </c>
      <c r="F36" s="260" t="e">
        <f>계약현황공개!C26</f>
        <v>#DIV/0!</v>
      </c>
    </row>
    <row r="37" spans="1:6" ht="20.25" customHeight="1" x14ac:dyDescent="0.15">
      <c r="A37" s="251"/>
      <c r="B37" s="255"/>
      <c r="C37" s="257"/>
      <c r="D37" s="259"/>
      <c r="E37" s="259"/>
      <c r="F37" s="260"/>
    </row>
    <row r="38" spans="1:6" ht="20.25" customHeight="1" x14ac:dyDescent="0.15">
      <c r="A38" s="232" t="s">
        <v>16</v>
      </c>
      <c r="B38" s="128" t="s">
        <v>17</v>
      </c>
      <c r="C38" s="128" t="s">
        <v>89</v>
      </c>
      <c r="D38" s="234" t="s">
        <v>18</v>
      </c>
      <c r="E38" s="234"/>
      <c r="F38" s="235"/>
    </row>
    <row r="39" spans="1:6" ht="20.25" customHeight="1" x14ac:dyDescent="0.15">
      <c r="A39" s="233"/>
      <c r="B39" s="5">
        <f>계약현황공개!E29</f>
        <v>0</v>
      </c>
      <c r="C39" s="5"/>
      <c r="D39" s="236"/>
      <c r="E39" s="237"/>
      <c r="F39" s="238"/>
    </row>
    <row r="40" spans="1:6" ht="20.25" customHeight="1" x14ac:dyDescent="0.15">
      <c r="A40" s="84" t="s">
        <v>90</v>
      </c>
      <c r="B40" s="239" t="str">
        <f>계약현황공개!C30</f>
        <v>지방계약법 시행령 제25조</v>
      </c>
      <c r="C40" s="240"/>
      <c r="D40" s="241"/>
      <c r="E40" s="241"/>
      <c r="F40" s="242"/>
    </row>
    <row r="41" spans="1:6" ht="20.25" customHeight="1" x14ac:dyDescent="0.15">
      <c r="A41" s="84" t="s">
        <v>24</v>
      </c>
      <c r="B41" s="261" t="s">
        <v>105</v>
      </c>
      <c r="C41" s="262"/>
      <c r="D41" s="262"/>
      <c r="E41" s="262"/>
      <c r="F41" s="263"/>
    </row>
    <row r="42" spans="1:6" ht="20.25" customHeight="1" thickBot="1" x14ac:dyDescent="0.2">
      <c r="A42" s="85" t="s">
        <v>19</v>
      </c>
      <c r="B42" s="244"/>
      <c r="C42" s="244"/>
      <c r="D42" s="244"/>
      <c r="E42" s="244"/>
      <c r="F42" s="245"/>
    </row>
    <row r="43" spans="1:6" ht="20.25" customHeight="1" thickTop="1" x14ac:dyDescent="0.15">
      <c r="A43" s="83" t="s">
        <v>12</v>
      </c>
      <c r="B43" s="246">
        <f>계약현황공개!C31</f>
        <v>0</v>
      </c>
      <c r="C43" s="247"/>
      <c r="D43" s="247"/>
      <c r="E43" s="247"/>
      <c r="F43" s="248"/>
    </row>
    <row r="44" spans="1:6" ht="20.25" customHeight="1" x14ac:dyDescent="0.15">
      <c r="A44" s="249" t="s">
        <v>20</v>
      </c>
      <c r="B44" s="252" t="s">
        <v>13</v>
      </c>
      <c r="C44" s="253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50"/>
      <c r="B45" s="252"/>
      <c r="C45" s="254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50"/>
      <c r="B46" s="255">
        <f>계약현황공개!C34</f>
        <v>0</v>
      </c>
      <c r="C46" s="256">
        <f>계약현황공개!E34</f>
        <v>0</v>
      </c>
      <c r="D46" s="258">
        <f>계약현황공개!C32</f>
        <v>0</v>
      </c>
      <c r="E46" s="258">
        <f>계약현황공개!E33</f>
        <v>0</v>
      </c>
      <c r="F46" s="260" t="e">
        <f>계약현황공개!C33</f>
        <v>#DIV/0!</v>
      </c>
    </row>
    <row r="47" spans="1:6" ht="20.25" customHeight="1" x14ac:dyDescent="0.15">
      <c r="A47" s="251"/>
      <c r="B47" s="255"/>
      <c r="C47" s="257"/>
      <c r="D47" s="259"/>
      <c r="E47" s="259"/>
      <c r="F47" s="260"/>
    </row>
    <row r="48" spans="1:6" ht="20.25" customHeight="1" x14ac:dyDescent="0.15">
      <c r="A48" s="232" t="s">
        <v>16</v>
      </c>
      <c r="B48" s="128" t="s">
        <v>17</v>
      </c>
      <c r="C48" s="128" t="s">
        <v>89</v>
      </c>
      <c r="D48" s="234" t="s">
        <v>18</v>
      </c>
      <c r="E48" s="234"/>
      <c r="F48" s="235"/>
    </row>
    <row r="49" spans="1:6" ht="20.25" customHeight="1" x14ac:dyDescent="0.15">
      <c r="A49" s="233"/>
      <c r="B49" s="5">
        <f>계약현황공개!E36</f>
        <v>0</v>
      </c>
      <c r="C49" s="5"/>
      <c r="D49" s="236"/>
      <c r="E49" s="237"/>
      <c r="F49" s="238"/>
    </row>
    <row r="50" spans="1:6" ht="20.25" customHeight="1" x14ac:dyDescent="0.15">
      <c r="A50" s="84" t="s">
        <v>90</v>
      </c>
      <c r="B50" s="239" t="str">
        <f>계약현황공개!C37</f>
        <v>지방계약법 시행령 제25조</v>
      </c>
      <c r="C50" s="240"/>
      <c r="D50" s="241"/>
      <c r="E50" s="241"/>
      <c r="F50" s="242"/>
    </row>
    <row r="51" spans="1:6" ht="20.25" customHeight="1" x14ac:dyDescent="0.15">
      <c r="A51" s="84" t="s">
        <v>24</v>
      </c>
      <c r="B51" s="261" t="s">
        <v>105</v>
      </c>
      <c r="C51" s="262"/>
      <c r="D51" s="262"/>
      <c r="E51" s="262"/>
      <c r="F51" s="263"/>
    </row>
    <row r="52" spans="1:6" ht="20.25" customHeight="1" thickBot="1" x14ac:dyDescent="0.2">
      <c r="A52" s="85" t="s">
        <v>19</v>
      </c>
      <c r="B52" s="244"/>
      <c r="C52" s="244"/>
      <c r="D52" s="244"/>
      <c r="E52" s="244"/>
      <c r="F52" s="245"/>
    </row>
    <row r="53" spans="1:6" ht="20.25" customHeight="1" thickTop="1" x14ac:dyDescent="0.15">
      <c r="A53" s="83" t="s">
        <v>12</v>
      </c>
      <c r="B53" s="246">
        <f>계약현황공개!C38</f>
        <v>0</v>
      </c>
      <c r="C53" s="247"/>
      <c r="D53" s="247"/>
      <c r="E53" s="247"/>
      <c r="F53" s="248"/>
    </row>
    <row r="54" spans="1:6" ht="20.25" customHeight="1" x14ac:dyDescent="0.15">
      <c r="A54" s="249" t="s">
        <v>20</v>
      </c>
      <c r="B54" s="252" t="s">
        <v>13</v>
      </c>
      <c r="C54" s="253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50"/>
      <c r="B55" s="252"/>
      <c r="C55" s="254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50"/>
      <c r="B56" s="264">
        <f>계약현황공개!C41</f>
        <v>0</v>
      </c>
      <c r="C56" s="256">
        <f>계약현황공개!E41</f>
        <v>0</v>
      </c>
      <c r="D56" s="258">
        <f>계약현황공개!C39</f>
        <v>0</v>
      </c>
      <c r="E56" s="258">
        <f>계약현황공개!E40</f>
        <v>0</v>
      </c>
      <c r="F56" s="267" t="e">
        <f>계약현황공개!C40</f>
        <v>#DIV/0!</v>
      </c>
    </row>
    <row r="57" spans="1:6" ht="20.25" customHeight="1" x14ac:dyDescent="0.15">
      <c r="A57" s="251"/>
      <c r="B57" s="265"/>
      <c r="C57" s="266"/>
      <c r="D57" s="259"/>
      <c r="E57" s="259"/>
      <c r="F57" s="268"/>
    </row>
    <row r="58" spans="1:6" ht="20.25" customHeight="1" x14ac:dyDescent="0.15">
      <c r="A58" s="232" t="s">
        <v>16</v>
      </c>
      <c r="B58" s="128" t="s">
        <v>17</v>
      </c>
      <c r="C58" s="128" t="s">
        <v>89</v>
      </c>
      <c r="D58" s="234" t="s">
        <v>18</v>
      </c>
      <c r="E58" s="234"/>
      <c r="F58" s="235"/>
    </row>
    <row r="59" spans="1:6" ht="20.25" customHeight="1" x14ac:dyDescent="0.15">
      <c r="A59" s="233"/>
      <c r="B59" s="5">
        <f>계약현황공개!E43</f>
        <v>0</v>
      </c>
      <c r="C59" s="5"/>
      <c r="D59" s="236"/>
      <c r="E59" s="237"/>
      <c r="F59" s="238"/>
    </row>
    <row r="60" spans="1:6" ht="20.25" customHeight="1" x14ac:dyDescent="0.15">
      <c r="A60" s="84" t="s">
        <v>90</v>
      </c>
      <c r="B60" s="239" t="str">
        <f>계약현황공개!C44</f>
        <v>지방계약법 시행령 제25조</v>
      </c>
      <c r="C60" s="240"/>
      <c r="D60" s="241"/>
      <c r="E60" s="241"/>
      <c r="F60" s="242"/>
    </row>
    <row r="61" spans="1:6" ht="20.25" customHeight="1" x14ac:dyDescent="0.15">
      <c r="A61" s="84" t="s">
        <v>24</v>
      </c>
      <c r="B61" s="243" t="s">
        <v>105</v>
      </c>
      <c r="C61" s="241"/>
      <c r="D61" s="241"/>
      <c r="E61" s="241"/>
      <c r="F61" s="242"/>
    </row>
    <row r="62" spans="1:6" ht="20.25" customHeight="1" thickBot="1" x14ac:dyDescent="0.2">
      <c r="A62" s="85" t="s">
        <v>19</v>
      </c>
      <c r="B62" s="244"/>
      <c r="C62" s="244"/>
      <c r="D62" s="244"/>
      <c r="E62" s="244"/>
      <c r="F62" s="245"/>
    </row>
    <row r="63" spans="1:6" ht="20.25" customHeight="1" thickTop="1" x14ac:dyDescent="0.15">
      <c r="A63" s="83" t="s">
        <v>12</v>
      </c>
      <c r="B63" s="246">
        <f>계약현황공개!C45</f>
        <v>0</v>
      </c>
      <c r="C63" s="247"/>
      <c r="D63" s="247"/>
      <c r="E63" s="247"/>
      <c r="F63" s="248"/>
    </row>
    <row r="64" spans="1:6" ht="20.25" customHeight="1" x14ac:dyDescent="0.15">
      <c r="A64" s="249" t="s">
        <v>20</v>
      </c>
      <c r="B64" s="252" t="s">
        <v>13</v>
      </c>
      <c r="C64" s="253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50"/>
      <c r="B65" s="252"/>
      <c r="C65" s="254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50"/>
      <c r="B66" s="255">
        <f>계약현황공개!C48</f>
        <v>0</v>
      </c>
      <c r="C66" s="256">
        <f>계약현황공개!E48</f>
        <v>0</v>
      </c>
      <c r="D66" s="258">
        <f>계약현황공개!C46</f>
        <v>0</v>
      </c>
      <c r="E66" s="258">
        <f>계약현황공개!E47</f>
        <v>0</v>
      </c>
      <c r="F66" s="260" t="e">
        <f>계약현황공개!C47</f>
        <v>#DIV/0!</v>
      </c>
    </row>
    <row r="67" spans="1:6" ht="20.25" customHeight="1" x14ac:dyDescent="0.15">
      <c r="A67" s="251"/>
      <c r="B67" s="255"/>
      <c r="C67" s="257"/>
      <c r="D67" s="259"/>
      <c r="E67" s="259"/>
      <c r="F67" s="260"/>
    </row>
    <row r="68" spans="1:6" ht="20.25" customHeight="1" x14ac:dyDescent="0.15">
      <c r="A68" s="232" t="s">
        <v>16</v>
      </c>
      <c r="B68" s="128" t="s">
        <v>17</v>
      </c>
      <c r="C68" s="128" t="s">
        <v>89</v>
      </c>
      <c r="D68" s="234" t="s">
        <v>18</v>
      </c>
      <c r="E68" s="234"/>
      <c r="F68" s="235"/>
    </row>
    <row r="69" spans="1:6" ht="20.25" customHeight="1" x14ac:dyDescent="0.15">
      <c r="A69" s="233"/>
      <c r="B69" s="5">
        <f>계약현황공개!E50</f>
        <v>0</v>
      </c>
      <c r="C69" s="5"/>
      <c r="D69" s="236"/>
      <c r="E69" s="237"/>
      <c r="F69" s="238"/>
    </row>
    <row r="70" spans="1:6" ht="20.25" customHeight="1" x14ac:dyDescent="0.15">
      <c r="A70" s="84" t="s">
        <v>90</v>
      </c>
      <c r="B70" s="239" t="str">
        <f>계약현황공개!C51</f>
        <v>지방계약법 시행령 제25조</v>
      </c>
      <c r="C70" s="240"/>
      <c r="D70" s="241"/>
      <c r="E70" s="241"/>
      <c r="F70" s="242"/>
    </row>
    <row r="71" spans="1:6" ht="20.25" customHeight="1" x14ac:dyDescent="0.15">
      <c r="A71" s="84" t="s">
        <v>24</v>
      </c>
      <c r="B71" s="243" t="s">
        <v>105</v>
      </c>
      <c r="C71" s="241"/>
      <c r="D71" s="241"/>
      <c r="E71" s="241"/>
      <c r="F71" s="242"/>
    </row>
    <row r="72" spans="1:6" ht="20.25" customHeight="1" thickBot="1" x14ac:dyDescent="0.2">
      <c r="A72" s="85" t="s">
        <v>19</v>
      </c>
      <c r="B72" s="244"/>
      <c r="C72" s="244"/>
      <c r="D72" s="244"/>
      <c r="E72" s="244"/>
      <c r="F72" s="245"/>
    </row>
    <row r="73" spans="1:6" ht="20.25" customHeight="1" thickTop="1" x14ac:dyDescent="0.15">
      <c r="A73" s="83" t="s">
        <v>12</v>
      </c>
      <c r="B73" s="246">
        <f>계약현황공개!C52</f>
        <v>0</v>
      </c>
      <c r="C73" s="247"/>
      <c r="D73" s="247"/>
      <c r="E73" s="247"/>
      <c r="F73" s="248"/>
    </row>
    <row r="74" spans="1:6" ht="20.25" customHeight="1" x14ac:dyDescent="0.15">
      <c r="A74" s="249" t="s">
        <v>20</v>
      </c>
      <c r="B74" s="252" t="s">
        <v>13</v>
      </c>
      <c r="C74" s="253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50"/>
      <c r="B75" s="252"/>
      <c r="C75" s="254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50"/>
      <c r="B76" s="255">
        <f>계약현황공개!C55</f>
        <v>0</v>
      </c>
      <c r="C76" s="256">
        <f>계약현황공개!E55</f>
        <v>0</v>
      </c>
      <c r="D76" s="258">
        <f>계약현황공개!C53</f>
        <v>0</v>
      </c>
      <c r="E76" s="258">
        <f>계약현황공개!E54</f>
        <v>0</v>
      </c>
      <c r="F76" s="260" t="e">
        <f>계약현황공개!C54</f>
        <v>#DIV/0!</v>
      </c>
    </row>
    <row r="77" spans="1:6" ht="20.25" customHeight="1" x14ac:dyDescent="0.15">
      <c r="A77" s="251"/>
      <c r="B77" s="255"/>
      <c r="C77" s="257"/>
      <c r="D77" s="259"/>
      <c r="E77" s="259"/>
      <c r="F77" s="260"/>
    </row>
    <row r="78" spans="1:6" ht="20.25" customHeight="1" x14ac:dyDescent="0.15">
      <c r="A78" s="232" t="s">
        <v>16</v>
      </c>
      <c r="B78" s="128" t="s">
        <v>17</v>
      </c>
      <c r="C78" s="128" t="s">
        <v>89</v>
      </c>
      <c r="D78" s="234" t="s">
        <v>18</v>
      </c>
      <c r="E78" s="234"/>
      <c r="F78" s="235"/>
    </row>
    <row r="79" spans="1:6" ht="20.25" customHeight="1" x14ac:dyDescent="0.15">
      <c r="A79" s="233"/>
      <c r="B79" s="208">
        <f>계약현황공개!E57</f>
        <v>0</v>
      </c>
      <c r="C79" s="207"/>
      <c r="D79" s="236"/>
      <c r="E79" s="237"/>
      <c r="F79" s="238"/>
    </row>
    <row r="80" spans="1:6" ht="20.25" customHeight="1" x14ac:dyDescent="0.15">
      <c r="A80" s="84" t="s">
        <v>90</v>
      </c>
      <c r="B80" s="239" t="str">
        <f>계약현황공개!C58</f>
        <v>지방계약법 시행령 제25조</v>
      </c>
      <c r="C80" s="240"/>
      <c r="D80" s="241"/>
      <c r="E80" s="241"/>
      <c r="F80" s="242"/>
    </row>
    <row r="81" spans="1:6" ht="20.25" customHeight="1" x14ac:dyDescent="0.15">
      <c r="A81" s="84" t="s">
        <v>24</v>
      </c>
      <c r="B81" s="243" t="s">
        <v>105</v>
      </c>
      <c r="C81" s="241"/>
      <c r="D81" s="241"/>
      <c r="E81" s="241"/>
      <c r="F81" s="242"/>
    </row>
    <row r="82" spans="1:6" ht="20.25" customHeight="1" thickBot="1" x14ac:dyDescent="0.2">
      <c r="A82" s="85" t="s">
        <v>19</v>
      </c>
      <c r="B82" s="244"/>
      <c r="C82" s="244"/>
      <c r="D82" s="244"/>
      <c r="E82" s="244"/>
      <c r="F82" s="245"/>
    </row>
    <row r="83" spans="1:6" ht="20.25" customHeight="1" thickTop="1" x14ac:dyDescent="0.15">
      <c r="A83" s="83" t="s">
        <v>12</v>
      </c>
      <c r="B83" s="246">
        <f>계약현황공개!C59</f>
        <v>0</v>
      </c>
      <c r="C83" s="247"/>
      <c r="D83" s="247"/>
      <c r="E83" s="247"/>
      <c r="F83" s="248"/>
    </row>
    <row r="84" spans="1:6" ht="20.25" customHeight="1" x14ac:dyDescent="0.15">
      <c r="A84" s="249" t="s">
        <v>20</v>
      </c>
      <c r="B84" s="252" t="s">
        <v>13</v>
      </c>
      <c r="C84" s="253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50"/>
      <c r="B85" s="252"/>
      <c r="C85" s="254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50"/>
      <c r="B86" s="255">
        <f>계약현황공개!C62</f>
        <v>0</v>
      </c>
      <c r="C86" s="256">
        <f>계약현황공개!E62</f>
        <v>0</v>
      </c>
      <c r="D86" s="258">
        <f>계약현황공개!C60</f>
        <v>0</v>
      </c>
      <c r="E86" s="258">
        <f>계약현황공개!E61</f>
        <v>0</v>
      </c>
      <c r="F86" s="260" t="e">
        <f>계약현황공개!C61</f>
        <v>#DIV/0!</v>
      </c>
    </row>
    <row r="87" spans="1:6" ht="20.25" customHeight="1" x14ac:dyDescent="0.15">
      <c r="A87" s="251"/>
      <c r="B87" s="255"/>
      <c r="C87" s="257"/>
      <c r="D87" s="259"/>
      <c r="E87" s="259"/>
      <c r="F87" s="260"/>
    </row>
    <row r="88" spans="1:6" ht="20.25" customHeight="1" x14ac:dyDescent="0.15">
      <c r="A88" s="232" t="s">
        <v>16</v>
      </c>
      <c r="B88" s="128" t="s">
        <v>17</v>
      </c>
      <c r="C88" s="128" t="s">
        <v>89</v>
      </c>
      <c r="D88" s="234" t="s">
        <v>18</v>
      </c>
      <c r="E88" s="234"/>
      <c r="F88" s="235"/>
    </row>
    <row r="89" spans="1:6" ht="20.25" customHeight="1" x14ac:dyDescent="0.15">
      <c r="A89" s="233"/>
      <c r="B89" s="208">
        <f>계약현황공개!E64</f>
        <v>0</v>
      </c>
      <c r="C89" s="207"/>
      <c r="D89" s="236"/>
      <c r="E89" s="237"/>
      <c r="F89" s="238"/>
    </row>
    <row r="90" spans="1:6" ht="20.25" customHeight="1" x14ac:dyDescent="0.15">
      <c r="A90" s="84" t="s">
        <v>90</v>
      </c>
      <c r="B90" s="239" t="str">
        <f>계약현황공개!C65</f>
        <v>지방계약법 시행령 제25조</v>
      </c>
      <c r="C90" s="240"/>
      <c r="D90" s="241"/>
      <c r="E90" s="241"/>
      <c r="F90" s="242"/>
    </row>
    <row r="91" spans="1:6" ht="20.25" customHeight="1" x14ac:dyDescent="0.15">
      <c r="A91" s="84" t="s">
        <v>24</v>
      </c>
      <c r="B91" s="243" t="s">
        <v>105</v>
      </c>
      <c r="C91" s="241"/>
      <c r="D91" s="241"/>
      <c r="E91" s="241"/>
      <c r="F91" s="242"/>
    </row>
    <row r="92" spans="1:6" ht="20.25" customHeight="1" thickBot="1" x14ac:dyDescent="0.2">
      <c r="A92" s="85" t="s">
        <v>19</v>
      </c>
      <c r="B92" s="244"/>
      <c r="C92" s="244"/>
      <c r="D92" s="244"/>
      <c r="E92" s="244"/>
      <c r="F92" s="245"/>
    </row>
    <row r="93" spans="1:6" ht="20.25" customHeight="1" thickTop="1" x14ac:dyDescent="0.15">
      <c r="A93" s="83" t="s">
        <v>12</v>
      </c>
      <c r="B93" s="246">
        <f>계약현황공개!C66</f>
        <v>0</v>
      </c>
      <c r="C93" s="247"/>
      <c r="D93" s="247"/>
      <c r="E93" s="247"/>
      <c r="F93" s="248"/>
    </row>
    <row r="94" spans="1:6" ht="20.25" customHeight="1" x14ac:dyDescent="0.15">
      <c r="A94" s="249" t="s">
        <v>20</v>
      </c>
      <c r="B94" s="252" t="s">
        <v>13</v>
      </c>
      <c r="C94" s="253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50"/>
      <c r="B95" s="252"/>
      <c r="C95" s="254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50"/>
      <c r="B96" s="255">
        <f>계약현황공개!C69</f>
        <v>0</v>
      </c>
      <c r="C96" s="256">
        <f>계약현황공개!E69</f>
        <v>0</v>
      </c>
      <c r="D96" s="258">
        <f>계약현황공개!C69</f>
        <v>0</v>
      </c>
      <c r="E96" s="258">
        <f>계약현황공개!E69</f>
        <v>0</v>
      </c>
      <c r="F96" s="260">
        <f>계약현황공개!C69</f>
        <v>0</v>
      </c>
    </row>
    <row r="97" spans="1:6" ht="20.25" customHeight="1" x14ac:dyDescent="0.15">
      <c r="A97" s="251"/>
      <c r="B97" s="255"/>
      <c r="C97" s="257"/>
      <c r="D97" s="259"/>
      <c r="E97" s="259"/>
      <c r="F97" s="260"/>
    </row>
    <row r="98" spans="1:6" ht="20.25" customHeight="1" x14ac:dyDescent="0.15">
      <c r="A98" s="232" t="s">
        <v>16</v>
      </c>
      <c r="B98" s="211" t="s">
        <v>17</v>
      </c>
      <c r="C98" s="211" t="s">
        <v>89</v>
      </c>
      <c r="D98" s="234" t="s">
        <v>18</v>
      </c>
      <c r="E98" s="234"/>
      <c r="F98" s="235"/>
    </row>
    <row r="99" spans="1:6" ht="20.25" customHeight="1" x14ac:dyDescent="0.15">
      <c r="A99" s="233"/>
      <c r="B99" s="208">
        <f>계약현황공개!E71</f>
        <v>0</v>
      </c>
      <c r="C99" s="207"/>
      <c r="D99" s="236"/>
      <c r="E99" s="237"/>
      <c r="F99" s="238"/>
    </row>
    <row r="100" spans="1:6" ht="20.25" customHeight="1" x14ac:dyDescent="0.15">
      <c r="A100" s="84" t="s">
        <v>90</v>
      </c>
      <c r="B100" s="239" t="str">
        <f>계약현황공개!C72</f>
        <v>지방계약법 시행령 제25조</v>
      </c>
      <c r="C100" s="240"/>
      <c r="D100" s="241"/>
      <c r="E100" s="241"/>
      <c r="F100" s="242"/>
    </row>
    <row r="101" spans="1:6" ht="20.25" customHeight="1" x14ac:dyDescent="0.15">
      <c r="A101" s="84" t="s">
        <v>24</v>
      </c>
      <c r="B101" s="243" t="s">
        <v>105</v>
      </c>
      <c r="C101" s="241"/>
      <c r="D101" s="241"/>
      <c r="E101" s="241"/>
      <c r="F101" s="242"/>
    </row>
    <row r="102" spans="1:6" ht="20.25" customHeight="1" thickBot="1" x14ac:dyDescent="0.2">
      <c r="A102" s="85" t="s">
        <v>19</v>
      </c>
      <c r="B102" s="244"/>
      <c r="C102" s="244"/>
      <c r="D102" s="244"/>
      <c r="E102" s="244"/>
      <c r="F102" s="245"/>
    </row>
    <row r="103" spans="1:6" ht="20.25" customHeight="1" thickTop="1" x14ac:dyDescent="0.15">
      <c r="A103" s="83" t="s">
        <v>12</v>
      </c>
      <c r="B103" s="246">
        <f>계약현황공개!C73</f>
        <v>0</v>
      </c>
      <c r="C103" s="247"/>
      <c r="D103" s="247"/>
      <c r="E103" s="247"/>
      <c r="F103" s="248"/>
    </row>
    <row r="104" spans="1:6" ht="20.25" customHeight="1" x14ac:dyDescent="0.15">
      <c r="A104" s="249" t="s">
        <v>20</v>
      </c>
      <c r="B104" s="252" t="s">
        <v>13</v>
      </c>
      <c r="C104" s="253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50"/>
      <c r="B105" s="252"/>
      <c r="C105" s="254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50"/>
      <c r="B106" s="255">
        <f>계약현황공개!C76</f>
        <v>0</v>
      </c>
      <c r="C106" s="256">
        <f>계약현황공개!E76</f>
        <v>0</v>
      </c>
      <c r="D106" s="258">
        <f>계약현황공개!C76</f>
        <v>0</v>
      </c>
      <c r="E106" s="258">
        <f>계약현황공개!E76</f>
        <v>0</v>
      </c>
      <c r="F106" s="260">
        <f>계약현황공개!C76</f>
        <v>0</v>
      </c>
    </row>
    <row r="107" spans="1:6" ht="20.25" customHeight="1" x14ac:dyDescent="0.15">
      <c r="A107" s="251"/>
      <c r="B107" s="255"/>
      <c r="C107" s="257"/>
      <c r="D107" s="259"/>
      <c r="E107" s="259"/>
      <c r="F107" s="260"/>
    </row>
    <row r="108" spans="1:6" ht="20.25" customHeight="1" x14ac:dyDescent="0.15">
      <c r="A108" s="232" t="s">
        <v>16</v>
      </c>
      <c r="B108" s="211" t="s">
        <v>17</v>
      </c>
      <c r="C108" s="211" t="s">
        <v>89</v>
      </c>
      <c r="D108" s="234" t="s">
        <v>18</v>
      </c>
      <c r="E108" s="234"/>
      <c r="F108" s="235"/>
    </row>
    <row r="109" spans="1:6" ht="20.25" customHeight="1" x14ac:dyDescent="0.15">
      <c r="A109" s="233"/>
      <c r="B109" s="208">
        <f>계약현황공개!E78</f>
        <v>0</v>
      </c>
      <c r="C109" s="207"/>
      <c r="D109" s="236"/>
      <c r="E109" s="237"/>
      <c r="F109" s="238"/>
    </row>
    <row r="110" spans="1:6" ht="20.25" customHeight="1" x14ac:dyDescent="0.15">
      <c r="A110" s="84" t="s">
        <v>90</v>
      </c>
      <c r="B110" s="239" t="str">
        <f>계약현황공개!C79</f>
        <v>지방계약법 시행령 제25조</v>
      </c>
      <c r="C110" s="240"/>
      <c r="D110" s="241"/>
      <c r="E110" s="241"/>
      <c r="F110" s="242"/>
    </row>
    <row r="111" spans="1:6" ht="20.25" customHeight="1" x14ac:dyDescent="0.15">
      <c r="A111" s="84" t="s">
        <v>24</v>
      </c>
      <c r="B111" s="243" t="s">
        <v>105</v>
      </c>
      <c r="C111" s="241"/>
      <c r="D111" s="241"/>
      <c r="E111" s="241"/>
      <c r="F111" s="242"/>
    </row>
    <row r="112" spans="1:6" ht="20.25" customHeight="1" thickBot="1" x14ac:dyDescent="0.2">
      <c r="A112" s="85" t="s">
        <v>19</v>
      </c>
      <c r="B112" s="244"/>
      <c r="C112" s="244"/>
      <c r="D112" s="244"/>
      <c r="E112" s="244"/>
      <c r="F112" s="245"/>
    </row>
    <row r="113" spans="1:6" ht="20.25" customHeight="1" thickTop="1" x14ac:dyDescent="0.15">
      <c r="A113" s="83" t="s">
        <v>12</v>
      </c>
      <c r="B113" s="246">
        <f>계약현황공개!C80</f>
        <v>0</v>
      </c>
      <c r="C113" s="247"/>
      <c r="D113" s="247"/>
      <c r="E113" s="247"/>
      <c r="F113" s="248"/>
    </row>
    <row r="114" spans="1:6" ht="20.25" customHeight="1" x14ac:dyDescent="0.15">
      <c r="A114" s="249" t="s">
        <v>20</v>
      </c>
      <c r="B114" s="252" t="s">
        <v>13</v>
      </c>
      <c r="C114" s="253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50"/>
      <c r="B115" s="252"/>
      <c r="C115" s="254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50"/>
      <c r="B116" s="255">
        <f>계약현황공개!C83</f>
        <v>0</v>
      </c>
      <c r="C116" s="256">
        <f>계약현황공개!E83</f>
        <v>0</v>
      </c>
      <c r="D116" s="258">
        <f>계약현황공개!C83</f>
        <v>0</v>
      </c>
      <c r="E116" s="258">
        <f>계약현황공개!E83</f>
        <v>0</v>
      </c>
      <c r="F116" s="260">
        <f>계약현황공개!C83</f>
        <v>0</v>
      </c>
    </row>
    <row r="117" spans="1:6" ht="20.25" customHeight="1" x14ac:dyDescent="0.15">
      <c r="A117" s="251"/>
      <c r="B117" s="255"/>
      <c r="C117" s="257"/>
      <c r="D117" s="259"/>
      <c r="E117" s="259"/>
      <c r="F117" s="260"/>
    </row>
    <row r="118" spans="1:6" ht="20.25" customHeight="1" x14ac:dyDescent="0.15">
      <c r="A118" s="232" t="s">
        <v>16</v>
      </c>
      <c r="B118" s="211" t="s">
        <v>17</v>
      </c>
      <c r="C118" s="211" t="s">
        <v>89</v>
      </c>
      <c r="D118" s="234" t="s">
        <v>18</v>
      </c>
      <c r="E118" s="234"/>
      <c r="F118" s="235"/>
    </row>
    <row r="119" spans="1:6" ht="20.25" customHeight="1" x14ac:dyDescent="0.15">
      <c r="A119" s="233"/>
      <c r="B119" s="208">
        <f>계약현황공개!E85</f>
        <v>0</v>
      </c>
      <c r="C119" s="207"/>
      <c r="D119" s="236"/>
      <c r="E119" s="237"/>
      <c r="F119" s="238"/>
    </row>
    <row r="120" spans="1:6" ht="20.25" customHeight="1" x14ac:dyDescent="0.15">
      <c r="A120" s="84" t="s">
        <v>90</v>
      </c>
      <c r="B120" s="239" t="str">
        <f>계약현황공개!C86</f>
        <v>지방계약법 시행령 제25조</v>
      </c>
      <c r="C120" s="240"/>
      <c r="D120" s="241"/>
      <c r="E120" s="241"/>
      <c r="F120" s="242"/>
    </row>
    <row r="121" spans="1:6" ht="20.25" customHeight="1" x14ac:dyDescent="0.15">
      <c r="A121" s="84" t="s">
        <v>24</v>
      </c>
      <c r="B121" s="243" t="s">
        <v>105</v>
      </c>
      <c r="C121" s="241"/>
      <c r="D121" s="241"/>
      <c r="E121" s="241"/>
      <c r="F121" s="242"/>
    </row>
    <row r="122" spans="1:6" ht="20.25" customHeight="1" thickBot="1" x14ac:dyDescent="0.2">
      <c r="A122" s="85" t="s">
        <v>19</v>
      </c>
      <c r="B122" s="244"/>
      <c r="C122" s="244"/>
      <c r="D122" s="244"/>
      <c r="E122" s="244"/>
      <c r="F122" s="245"/>
    </row>
    <row r="123" spans="1:6" ht="20.25" customHeight="1" thickTop="1" x14ac:dyDescent="0.15">
      <c r="A123" s="83" t="s">
        <v>12</v>
      </c>
      <c r="B123" s="246">
        <f>계약현황공개!C87</f>
        <v>0</v>
      </c>
      <c r="C123" s="247"/>
      <c r="D123" s="247"/>
      <c r="E123" s="247"/>
      <c r="F123" s="248"/>
    </row>
    <row r="124" spans="1:6" ht="20.25" customHeight="1" x14ac:dyDescent="0.15">
      <c r="A124" s="249" t="s">
        <v>20</v>
      </c>
      <c r="B124" s="252" t="s">
        <v>13</v>
      </c>
      <c r="C124" s="253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50"/>
      <c r="B125" s="252"/>
      <c r="C125" s="254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50"/>
      <c r="B126" s="255">
        <f>계약현황공개!C90</f>
        <v>0</v>
      </c>
      <c r="C126" s="256">
        <f>계약현황공개!E90</f>
        <v>0</v>
      </c>
      <c r="D126" s="258">
        <f>계약현황공개!C90</f>
        <v>0</v>
      </c>
      <c r="E126" s="258">
        <f>계약현황공개!E90</f>
        <v>0</v>
      </c>
      <c r="F126" s="260">
        <f>계약현황공개!C90</f>
        <v>0</v>
      </c>
    </row>
    <row r="127" spans="1:6" ht="20.25" customHeight="1" x14ac:dyDescent="0.15">
      <c r="A127" s="251"/>
      <c r="B127" s="255"/>
      <c r="C127" s="257"/>
      <c r="D127" s="259"/>
      <c r="E127" s="259"/>
      <c r="F127" s="260"/>
    </row>
    <row r="128" spans="1:6" ht="20.25" customHeight="1" x14ac:dyDescent="0.15">
      <c r="A128" s="232" t="s">
        <v>16</v>
      </c>
      <c r="B128" s="211" t="s">
        <v>17</v>
      </c>
      <c r="C128" s="211" t="s">
        <v>89</v>
      </c>
      <c r="D128" s="234" t="s">
        <v>18</v>
      </c>
      <c r="E128" s="234"/>
      <c r="F128" s="235"/>
    </row>
    <row r="129" spans="1:6" ht="20.25" customHeight="1" x14ac:dyDescent="0.15">
      <c r="A129" s="233"/>
      <c r="B129" s="208">
        <f>계약현황공개!E92</f>
        <v>0</v>
      </c>
      <c r="C129" s="207"/>
      <c r="D129" s="236"/>
      <c r="E129" s="237"/>
      <c r="F129" s="238"/>
    </row>
    <row r="130" spans="1:6" ht="20.25" customHeight="1" x14ac:dyDescent="0.15">
      <c r="A130" s="84" t="s">
        <v>90</v>
      </c>
      <c r="B130" s="239" t="str">
        <f>계약현황공개!C93</f>
        <v>지방계약법 시행령 제25조</v>
      </c>
      <c r="C130" s="240"/>
      <c r="D130" s="241"/>
      <c r="E130" s="241"/>
      <c r="F130" s="242"/>
    </row>
    <row r="131" spans="1:6" ht="20.25" customHeight="1" x14ac:dyDescent="0.15">
      <c r="A131" s="84" t="s">
        <v>24</v>
      </c>
      <c r="B131" s="243" t="s">
        <v>105</v>
      </c>
      <c r="C131" s="241"/>
      <c r="D131" s="241"/>
      <c r="E131" s="241"/>
      <c r="F131" s="242"/>
    </row>
    <row r="132" spans="1:6" ht="20.25" customHeight="1" thickBot="1" x14ac:dyDescent="0.2">
      <c r="A132" s="85" t="s">
        <v>19</v>
      </c>
      <c r="B132" s="244"/>
      <c r="C132" s="244"/>
      <c r="D132" s="244"/>
      <c r="E132" s="244"/>
      <c r="F132" s="245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1" t="s">
        <v>58</v>
      </c>
      <c r="B1" s="231"/>
      <c r="C1" s="231"/>
      <c r="D1" s="231"/>
      <c r="E1" s="231"/>
      <c r="F1" s="231"/>
      <c r="G1" s="231"/>
      <c r="H1" s="231"/>
      <c r="I1" s="231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2024-04-30T05:18:59Z</dcterms:modified>
</cp:coreProperties>
</file>