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C29" i="8" l="1"/>
  <c r="F16" i="9"/>
  <c r="E16" i="9"/>
  <c r="D16" i="9"/>
  <c r="B16" i="9"/>
  <c r="B43" i="9"/>
  <c r="C61" i="8"/>
  <c r="C53" i="8"/>
  <c r="C45" i="8" l="1"/>
  <c r="C37" i="8"/>
  <c r="C21" i="8"/>
  <c r="C13" i="8"/>
  <c r="C6" i="9" l="1"/>
  <c r="C5" i="8" l="1"/>
  <c r="F6" i="9" s="1"/>
  <c r="D8" i="9" l="1"/>
  <c r="B6" i="9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<sst xmlns="http://schemas.openxmlformats.org/spreadsheetml/2006/main" count="717" uniqueCount="250">
  <si>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</si>
  <si>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</si>
  <si>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</si>
  <si>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</si>
  <si>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</si>
  <si>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</si>
  <si>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</si>
  <si>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</si>
  <si>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</si>
  <si>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</si>
  <si>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</si>
  <si>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</si>
  <si>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</si>
  <si>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</si>
  <si>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</si>
  <si>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</si>
  <si>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</si>
  <si>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</si>
  <si>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</si>
  <si>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</si>
  <si>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</si>
  <si>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</si>
  <si>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</si>
  <si>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</si>
  <si>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</si>
  <si>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</si>
  <si>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</si>
  <si>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</si>
  <si>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</si>
  <si>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</si>
  <si>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</si>
  <si>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</si>
  <si>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</si>
  <si>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</si>
  <si>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</si>
  <si>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</si>
  <si>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</si>
  <si>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</si>
  <si>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</si>
  <si>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</si>
  <si>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</si>
  <si>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</si>
  <si>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</si>
  <si>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</si>
  <si>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</si>
  <si>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</si>
  <si>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</si>
  <si>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</si>
  <si>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</si>
  <si>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</si>
  <si>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</si>
  <si>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</si>
  <si>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</si>
  <si>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</si>
  <si>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</si>
  <si>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</si>
  <si>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</si>
  <si>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</si>
  <si>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</si>
  <si>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</si>
  <si>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</si>
  <si>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</si>
  <si>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</si>
  <si>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</si>
  <si>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</si>
  <si>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</si>
  <si>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</si>
  <si>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</si>
  <si>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</si>
  <si>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</si>
  <si>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</si>
  <si>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</si>
  <si>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</si>
  <si>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</si>
  <si>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</si>
  <si>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</si>
  <si>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</si>
  <si>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</si>
  <si>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</si>
  <si>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</si>
  <si>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</si>
  <si>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</si>
  <si>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</si>
  <si>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</si>
  <si>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</si>
  <si>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</si>
  <si>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</si>
  <si>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</si>
  <si>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</si>
  <si>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</si>
  <si>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</si>
  <si>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</si>
  <si>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</si>
  <si>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</si>
  <si>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</si>
  <si>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</si>
  <si>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</si>
  <si>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</si>
  <si>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</si>
  <si>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(임시)수정청소년수련관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</si>
  <si>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</si>
  <si>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</si>
  <si>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</si>
  <si>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</si>
  <si>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</si>
  <si>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</si>
  <si>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</si>
  <si>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</si>
  <si>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</si>
  <si>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2022.12.30.</t>
    <phoneticPr fontId="9" type="noConversion"/>
  </si>
  <si>
    <t>환경미화 용역비 지급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</si>
  <si>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</si>
  <si>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</si>
  <si>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</si>
  <si>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</si>
  <si>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</si>
  <si>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</si>
  <si>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</si>
  <si>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</si>
  <si>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</si>
  <si>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</si>
  <si>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</si>
  <si>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</si>
  <si>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</si>
  <si>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</si>
  <si>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</si>
  <si>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기획운영팀</t>
    <phoneticPr fontId="9" type="noConversion"/>
  </si>
  <si>
    <t>인터넷전화 사용 신청</t>
    <phoneticPr fontId="9" type="noConversion"/>
  </si>
  <si>
    <t>해당없음</t>
    <phoneticPr fontId="9" type="noConversion"/>
  </si>
  <si>
    <t>1인수의계약</t>
    <phoneticPr fontId="9" type="noConversion"/>
  </si>
  <si>
    <t>지방계약법 시행령 제25조</t>
    <phoneticPr fontId="9" type="noConversion"/>
  </si>
  <si>
    <t>지방자치를 당사자로 하는 계약에 관한 법률 시행령 제25조 수의계약</t>
    <phoneticPr fontId="9" type="noConversion"/>
  </si>
  <si>
    <t>해당없음</t>
    <phoneticPr fontId="9" type="noConversion"/>
  </si>
  <si>
    <t>2022.6.2.</t>
    <phoneticPr fontId="9" type="noConversion"/>
  </si>
  <si>
    <t>중등방과후아카데미</t>
    <phoneticPr fontId="9" type="noConversion"/>
  </si>
  <si>
    <t>㈜아이스크림에듀</t>
    <phoneticPr fontId="9" type="noConversion"/>
  </si>
  <si>
    <t>비대면 학습 콘텐츠 프로그램</t>
    <phoneticPr fontId="9" type="noConversion"/>
  </si>
  <si>
    <t>비대면 학습 콘텐츠 프로그램</t>
    <phoneticPr fontId="9" type="noConversion"/>
  </si>
  <si>
    <t>2022.5.28.</t>
    <phoneticPr fontId="9" type="noConversion"/>
  </si>
  <si>
    <t>용역계약</t>
    <phoneticPr fontId="9" type="noConversion"/>
  </si>
  <si>
    <t>방과후 셔틀버스 임차</t>
    <phoneticPr fontId="9" type="noConversion"/>
  </si>
  <si>
    <t>방과후 셔틀버스 임차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</si>
  <si>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</si>
  <si>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</si>
  <si>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㈜서울구경</t>
    <phoneticPr fontId="9" type="noConversion"/>
  </si>
  <si>
    <t>방과후 급식비</t>
    <phoneticPr fontId="9" type="noConversion"/>
  </si>
  <si>
    <t>사랑과선행</t>
    <phoneticPr fontId="9" type="noConversion"/>
  </si>
  <si>
    <t>사랑과선행</t>
    <phoneticPr fontId="9" type="noConversion"/>
  </si>
  <si>
    <t>2022.12.30.</t>
    <phoneticPr fontId="9" type="noConversion"/>
  </si>
  <si>
    <t>2022.9.1.</t>
    <phoneticPr fontId="9" type="noConversion"/>
  </si>
  <si>
    <t>2022.8.11.</t>
    <phoneticPr fontId="9" type="noConversion"/>
  </si>
  <si>
    <t>㈜선진항공여행사</t>
    <phoneticPr fontId="9" type="noConversion"/>
  </si>
  <si>
    <t>윤준식</t>
    <phoneticPr fontId="9" type="noConversion"/>
  </si>
  <si>
    <t xml:space="preserve">     (단위: 원 / 2022.12.1.기준)</t>
    <phoneticPr fontId="9" type="noConversion"/>
  </si>
  <si>
    <t>11월 기성부분</t>
    <phoneticPr fontId="9" type="noConversion"/>
  </si>
  <si>
    <t xml:space="preserve">     (단위: 원 / 2022.12.1. 기준)</t>
    <phoneticPr fontId="9" type="noConversion"/>
  </si>
  <si>
    <t>2022.11.16.</t>
    <phoneticPr fontId="9" type="noConversion"/>
  </si>
  <si>
    <t>경기도 성남시 분당구 서현로170</t>
    <phoneticPr fontId="9" type="noConversion"/>
  </si>
  <si>
    <t>1월 물품 발주계획</t>
    <phoneticPr fontId="9" type="noConversion"/>
  </si>
  <si>
    <t>1월 용역 발주계획</t>
    <phoneticPr fontId="9" type="noConversion"/>
  </si>
  <si>
    <t>1월 공사 발주계획</t>
    <phoneticPr fontId="9" type="noConversion"/>
  </si>
  <si>
    <t>12월 준공검사현황</t>
    <phoneticPr fontId="9" type="noConversion"/>
  </si>
  <si>
    <t>12월 대금지급현황</t>
    <phoneticPr fontId="9" type="noConversion"/>
  </si>
  <si>
    <t>12월 계약현황공개</t>
    <phoneticPr fontId="9" type="noConversion"/>
  </si>
  <si>
    <t>12월 수의계약현황</t>
    <phoneticPr fontId="9" type="noConversion"/>
  </si>
  <si>
    <t>12월 기성부분</t>
    <phoneticPr fontId="9" type="noConversion"/>
  </si>
  <si>
    <t>12월 기성부분</t>
    <phoneticPr fontId="9" type="noConversion"/>
  </si>
  <si>
    <t>12월 기성부분</t>
    <phoneticPr fontId="9" type="noConversion"/>
  </si>
  <si>
    <t>2022.12.1.</t>
    <phoneticPr fontId="9" type="noConversion"/>
  </si>
  <si>
    <t>12월 기성부분</t>
    <phoneticPr fontId="9" type="noConversion"/>
  </si>
  <si>
    <t>12.7.</t>
    <phoneticPr fontId="9" type="noConversion"/>
  </si>
  <si>
    <t>12.20.</t>
    <phoneticPr fontId="9" type="noConversion"/>
  </si>
  <si>
    <t>기획운영팀</t>
    <phoneticPr fontId="9" type="noConversion"/>
  </si>
  <si>
    <t>12월 기성부분</t>
    <phoneticPr fontId="9" type="noConversion"/>
  </si>
  <si>
    <t>12.20.</t>
    <phoneticPr fontId="9" type="noConversion"/>
  </si>
  <si>
    <t>12.15.</t>
  </si>
  <si>
    <t>12.15.</t>
    <phoneticPr fontId="9" type="noConversion"/>
  </si>
  <si>
    <t>12.14.</t>
    <phoneticPr fontId="9" type="noConversion"/>
  </si>
  <si>
    <t>12.6.</t>
  </si>
  <si>
    <t>12.6.</t>
    <phoneticPr fontId="9" type="noConversion"/>
  </si>
  <si>
    <t>12.22.</t>
    <phoneticPr fontId="9" type="noConversion"/>
  </si>
  <si>
    <t>청소년활동팀</t>
  </si>
  <si>
    <t>비대면 학습 콘텐츠 프로그램</t>
  </si>
  <si>
    <t>중등방과후아카데미</t>
  </si>
  <si>
    <t>㈜아이스크림에듀</t>
  </si>
  <si>
    <t>11월 기성부분</t>
    <phoneticPr fontId="9" type="noConversion"/>
  </si>
  <si>
    <t>12월 기성부분</t>
    <phoneticPr fontId="9" type="noConversion"/>
  </si>
  <si>
    <t>12.14.</t>
    <phoneticPr fontId="9" type="noConversion"/>
  </si>
  <si>
    <t>12.21.</t>
    <phoneticPr fontId="9" type="noConversion"/>
  </si>
  <si>
    <t>12.7.</t>
    <phoneticPr fontId="9" type="noConversion"/>
  </si>
  <si>
    <t>계약현황</t>
    <phoneticPr fontId="9" type="noConversion"/>
  </si>
  <si>
    <t>최초계약금액</t>
    <phoneticPr fontId="9" type="noConversion"/>
  </si>
  <si>
    <t>계약상대자</t>
    <phoneticPr fontId="9" type="noConversion"/>
  </si>
  <si>
    <t>12월 중등방과후 주말체험활동 차량임차</t>
    <phoneticPr fontId="9" type="noConversion"/>
  </si>
  <si>
    <t>2022.12.7.</t>
    <phoneticPr fontId="9" type="noConversion"/>
  </si>
  <si>
    <t>2022.12.17.~2022.12.17.</t>
    <phoneticPr fontId="9" type="noConversion"/>
  </si>
  <si>
    <t>2023년 초중등방과후아카데미 복합기 유지관리 계약</t>
    <phoneticPr fontId="9" type="noConversion"/>
  </si>
  <si>
    <t>경기도 성남시 분당구 야탑동 379-4번길</t>
    <phoneticPr fontId="9" type="noConversion"/>
  </si>
  <si>
    <t>2022.12.14.</t>
    <phoneticPr fontId="9" type="noConversion"/>
  </si>
  <si>
    <t>2023년 업무용 복합기 유지관리계약</t>
    <phoneticPr fontId="9" type="noConversion"/>
  </si>
  <si>
    <t>2023.01.01.~2023.12.31.</t>
    <phoneticPr fontId="9" type="noConversion"/>
  </si>
  <si>
    <t>2023.12.31.</t>
    <phoneticPr fontId="9" type="noConversion"/>
  </si>
  <si>
    <t>2023년 지문인식시스템 위탁관리 계약 체결</t>
    <phoneticPr fontId="9" type="noConversion"/>
  </si>
  <si>
    <t>2023년 무인경비시스템 위탁관리 계약 체결</t>
    <phoneticPr fontId="9" type="noConversion"/>
  </si>
  <si>
    <t>2023년 (임시)수정청소년수련관 환경미화 용역</t>
  </si>
  <si>
    <t>2023년 (임시)수정청소년수련관 환경미화 용역</t>
    <phoneticPr fontId="9" type="noConversion"/>
  </si>
  <si>
    <t>2023년 인터넷 전화 사용 신청</t>
    <phoneticPr fontId="9" type="noConversion"/>
  </si>
  <si>
    <t>2023년 인터넷 망 사용 신청</t>
    <phoneticPr fontId="9" type="noConversion"/>
  </si>
  <si>
    <t>2023.1.1.~2023.12.31.</t>
  </si>
  <si>
    <t>2023.1.1.~2023.12.31.</t>
    <phoneticPr fontId="9" type="noConversion"/>
  </si>
  <si>
    <t>2022.12.22.</t>
    <phoneticPr fontId="9" type="noConversion"/>
  </si>
  <si>
    <t>㈜케이티</t>
    <phoneticPr fontId="9" type="noConversion"/>
  </si>
  <si>
    <t>경기도 성남시 분당구 불정로 90(정자동)</t>
    <phoneticPr fontId="9" type="noConversion"/>
  </si>
  <si>
    <t>2022.12.14.</t>
  </si>
  <si>
    <t>경기도 성남시 수정구 성남대로 1210번길 7</t>
  </si>
  <si>
    <t>경기도 성남시 수정구 성남대로 1210번길 7</t>
    <phoneticPr fontId="9" type="noConversion"/>
  </si>
  <si>
    <t>서울특별시 중구세종대로7길 25</t>
  </si>
  <si>
    <t>서울특별시 중구세종대로7길 25</t>
    <phoneticPr fontId="9" type="noConversion"/>
  </si>
  <si>
    <t>서울특별시 중구세종대로7길 25</t>
    <phoneticPr fontId="9" type="noConversion"/>
  </si>
  <si>
    <t>㈜문일종합관리</t>
  </si>
  <si>
    <t>2022.12.21.</t>
  </si>
  <si>
    <t>2022.12.21.</t>
    <phoneticPr fontId="9" type="noConversion"/>
  </si>
  <si>
    <t>2022.12.15.</t>
    <phoneticPr fontId="9" type="noConversion"/>
  </si>
  <si>
    <t>2022.12.15.</t>
    <phoneticPr fontId="9" type="noConversion"/>
  </si>
  <si>
    <t>2022.12.14.</t>
    <phoneticPr fontId="9" type="noConversion"/>
  </si>
  <si>
    <t xml:space="preserve">               (단위: 원)</t>
    <phoneticPr fontId="9" type="noConversion"/>
  </si>
  <si>
    <t>수의계약사유</t>
    <phoneticPr fontId="9" type="noConversion"/>
  </si>
  <si>
    <t>(임시)수정청소년수련관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</si>
  <si>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</si>
  <si>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</si>
  <si>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지방자치를 당사자로 하는 계약에 관한 법률 시행령 제25조 수의계약</t>
    <phoneticPr fontId="9" type="noConversion"/>
  </si>
  <si>
    <t>12월 중등방과후 주말체험활동 차량임차</t>
    <phoneticPr fontId="9" type="noConversion"/>
  </si>
  <si>
    <t>2023년 초중등방과후아카데미 복합기 유지관리 계약</t>
    <phoneticPr fontId="9" type="noConversion"/>
  </si>
  <si>
    <t>경기도 성남시 분당구 야탑동 379-4번길</t>
    <phoneticPr fontId="9" type="noConversion"/>
  </si>
  <si>
    <t>경기도 성남시 분당구 야탑동 379-4번길</t>
    <phoneticPr fontId="9" type="noConversion"/>
  </si>
  <si>
    <t>김영빈</t>
    <phoneticPr fontId="9" type="noConversion"/>
  </si>
  <si>
    <t>신도종합서비스</t>
  </si>
  <si>
    <t>2023년 업무용 복합기 유지관리계약</t>
    <phoneticPr fontId="9" type="noConversion"/>
  </si>
  <si>
    <t>2023년 지문인식시스템 위탁관리 계약 체결</t>
    <phoneticPr fontId="9" type="noConversion"/>
  </si>
  <si>
    <t>2022.12.15</t>
    <phoneticPr fontId="9" type="noConversion"/>
  </si>
  <si>
    <t>노희찬</t>
    <phoneticPr fontId="9" type="noConversion"/>
  </si>
  <si>
    <t>㈜에스원</t>
    <phoneticPr fontId="9" type="noConversion"/>
  </si>
  <si>
    <t>유광례</t>
    <phoneticPr fontId="9" type="noConversion"/>
  </si>
  <si>
    <t>2023.1.1.~2023.12.31.</t>
    <phoneticPr fontId="9" type="noConversion"/>
  </si>
  <si>
    <t>2023.1.1.~2023.12.31.</t>
    <phoneticPr fontId="9" type="noConversion"/>
  </si>
  <si>
    <t>2023년 인터넷 전화 사용 신청</t>
    <phoneticPr fontId="9" type="noConversion"/>
  </si>
  <si>
    <t>2022.12.22.</t>
    <phoneticPr fontId="9" type="noConversion"/>
  </si>
  <si>
    <t>㈜케이티</t>
    <phoneticPr fontId="9" type="noConversion"/>
  </si>
  <si>
    <t>구현모</t>
    <phoneticPr fontId="9" type="noConversion"/>
  </si>
  <si>
    <t>경기도 성남시 분당구 불정로 90(정자동)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</si>
</sst>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0_);[Red]\(0\)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41" fontId="41" fillId="0" borderId="1" xfId="0" applyNumberFormat="1" applyFont="1" applyFill="1" applyBorder="1" applyAlignment="1">
      <alignment horizontal="center" vertical="center"/>
    </xf>
    <xf numFmtId="41" fontId="41" fillId="0" borderId="7" xfId="0" applyNumberFormat="1" applyFont="1" applyFill="1" applyBorder="1" applyAlignment="1">
      <alignment horizontal="center" vertical="center"/>
    </xf>
    <xf numFmtId="41" fontId="41" fillId="0" borderId="7" xfId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center" vertical="center"/>
    </xf>
    <xf numFmtId="0" fontId="41" fillId="0" borderId="7" xfId="11" applyFont="1" applyFill="1" applyBorder="1" applyAlignment="1">
      <alignment horizontal="center" vertical="center" shrinkToFit="1"/>
    </xf>
    <xf numFmtId="14" fontId="45" fillId="0" borderId="11" xfId="0" applyNumberFormat="1" applyFont="1" applyBorder="1" applyAlignment="1">
      <alignment horizontal="center" vertical="center" wrapText="1"/>
    </xf>
    <xf numFmtId="181" fontId="43" fillId="4" borderId="9" xfId="1" applyNumberFormat="1" applyFont="1" applyFill="1" applyBorder="1" applyAlignment="1">
      <alignment horizontal="left" vertical="center"/>
    </xf>
    <xf numFmtId="176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20" fillId="4" borderId="32" xfId="0" applyNumberFormat="1" applyFont="1" applyFill="1" applyBorder="1" applyAlignment="1">
      <alignment horizontal="center" vertical="center" shrinkToFit="1"/>
    </xf>
    <xf numFmtId="176" fontId="19" fillId="4" borderId="12" xfId="0" applyNumberFormat="1" applyFont="1" applyFill="1" applyBorder="1" applyAlignment="1">
      <alignment horizontal="center" vertical="center" shrinkToFit="1"/>
    </xf>
    <xf numFmtId="179" fontId="19" fillId="4" borderId="12" xfId="0" applyNumberFormat="1" applyFont="1" applyFill="1" applyBorder="1" applyAlignment="1">
      <alignment horizontal="right" vertical="center" shrinkToFit="1"/>
    </xf>
    <xf numFmtId="179" fontId="19" fillId="4" borderId="12" xfId="34" quotePrefix="1" applyNumberFormat="1" applyFont="1" applyFill="1" applyBorder="1" applyAlignment="1">
      <alignment horizontal="right" vertical="center" shrinkToFit="1"/>
    </xf>
    <xf numFmtId="49" fontId="19" fillId="4" borderId="12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19" fillId="0" borderId="33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49" fontId="33" fillId="0" borderId="11" xfId="0" applyNumberFormat="1" applyFont="1" applyBorder="1" applyAlignment="1">
      <alignment horizontal="center" vertical="center" shrinkToFit="1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zoomScaleSheetLayoutView="100" workbookViewId="0">
      <selection sqref="A1:L1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2" t="s">
        <v>158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94</v>
      </c>
    </row>
    <row r="3" spans="1:12" ht="24.75" customHeight="1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>
      <c r="A4" s="98"/>
      <c r="B4" s="95"/>
      <c r="C4" s="71" t="s">
        <v>128</v>
      </c>
      <c r="D4" s="95"/>
      <c r="E4" s="99"/>
      <c r="F4" s="135"/>
      <c r="G4" s="95"/>
      <c r="H4" s="94"/>
      <c r="I4" s="95"/>
      <c r="J4" s="95"/>
      <c r="K4" s="95"/>
      <c r="L4" s="13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sqref="A1:I1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2" t="s">
        <v>159</v>
      </c>
      <c r="B1" s="162"/>
      <c r="C1" s="162"/>
      <c r="D1" s="162"/>
      <c r="E1" s="162"/>
      <c r="F1" s="162"/>
      <c r="G1" s="162"/>
      <c r="H1" s="162"/>
      <c r="I1" s="162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3" t="s">
        <v>94</v>
      </c>
    </row>
    <row r="3" spans="1:9" s="13" customFormat="1" ht="29.25" customHeight="1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>
      <c r="A4" s="130"/>
      <c r="B4" s="131"/>
      <c r="C4" s="137" t="s">
        <v>132</v>
      </c>
      <c r="D4" s="131"/>
      <c r="E4" s="132"/>
      <c r="F4" s="133"/>
      <c r="G4" s="131"/>
      <c r="H4" s="131"/>
      <c r="I4" s="134"/>
    </row>
    <row r="5" spans="1:9" ht="16.5">
      <c r="A5" s="90"/>
      <c r="B5" s="90"/>
      <c r="C5" s="91"/>
      <c r="D5" s="90"/>
      <c r="E5" s="90"/>
      <c r="F5" s="90"/>
      <c r="G5" s="92"/>
      <c r="H5" s="92"/>
      <c r="I5" s="92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2" t="s">
        <v>160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93</v>
      </c>
    </row>
    <row r="3" spans="1:13" s="13" customFormat="1" ht="30" customHeight="1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>
      <c r="A4" s="98"/>
      <c r="B4" s="95"/>
      <c r="C4" s="97" t="s">
        <v>132</v>
      </c>
      <c r="D4" s="95"/>
      <c r="E4" s="99"/>
      <c r="F4" s="102"/>
      <c r="G4" s="114"/>
      <c r="H4" s="94"/>
      <c r="I4" s="93"/>
      <c r="J4" s="32"/>
      <c r="K4" s="32"/>
      <c r="L4" s="32"/>
      <c r="M4" s="9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100" workbookViewId="0">
      <selection sqref="A1:J1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63" t="s">
        <v>161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30" customHeight="1" thickBot="1">
      <c r="A2" s="55" t="s">
        <v>95</v>
      </c>
      <c r="B2" s="55"/>
      <c r="C2" s="56"/>
      <c r="D2" s="56"/>
      <c r="E2" s="57"/>
      <c r="F2" s="57"/>
      <c r="G2" s="57"/>
      <c r="H2" s="58"/>
      <c r="I2" s="164" t="s">
        <v>155</v>
      </c>
      <c r="J2" s="164"/>
    </row>
    <row r="3" spans="1:10" ht="28.5" customHeight="1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>
      <c r="A4" s="101" t="s">
        <v>83</v>
      </c>
      <c r="B4" s="48" t="s">
        <v>96</v>
      </c>
      <c r="C4" s="47">
        <v>1614000</v>
      </c>
      <c r="D4" s="75">
        <v>134500</v>
      </c>
      <c r="E4" s="46" t="s">
        <v>97</v>
      </c>
      <c r="F4" s="46" t="s">
        <v>97</v>
      </c>
      <c r="G4" s="46" t="s">
        <v>108</v>
      </c>
      <c r="H4" s="46" t="s">
        <v>108</v>
      </c>
      <c r="I4" s="52" t="s">
        <v>168</v>
      </c>
      <c r="J4" s="77" t="s">
        <v>154</v>
      </c>
    </row>
    <row r="5" spans="1:10" s="12" customFormat="1" ht="28.5" customHeight="1">
      <c r="A5" s="101" t="s">
        <v>100</v>
      </c>
      <c r="B5" s="48" t="s">
        <v>96</v>
      </c>
      <c r="C5" s="47">
        <v>285600</v>
      </c>
      <c r="D5" s="75">
        <v>23800</v>
      </c>
      <c r="E5" s="46" t="s">
        <v>101</v>
      </c>
      <c r="F5" s="46" t="s">
        <v>101</v>
      </c>
      <c r="G5" s="46" t="s">
        <v>108</v>
      </c>
      <c r="H5" s="46" t="s">
        <v>116</v>
      </c>
      <c r="I5" s="52" t="s">
        <v>168</v>
      </c>
      <c r="J5" s="77" t="s">
        <v>154</v>
      </c>
    </row>
    <row r="6" spans="1:10" s="12" customFormat="1" ht="28.5" customHeight="1">
      <c r="A6" s="101" t="s">
        <v>46</v>
      </c>
      <c r="B6" s="48" t="s">
        <v>96</v>
      </c>
      <c r="C6" s="49">
        <v>1434000</v>
      </c>
      <c r="D6" s="74">
        <v>119500</v>
      </c>
      <c r="E6" s="46" t="s">
        <v>97</v>
      </c>
      <c r="F6" s="46" t="s">
        <v>97</v>
      </c>
      <c r="G6" s="46" t="s">
        <v>108</v>
      </c>
      <c r="H6" s="46" t="s">
        <v>108</v>
      </c>
      <c r="I6" s="52" t="s">
        <v>168</v>
      </c>
      <c r="J6" s="77" t="s">
        <v>154</v>
      </c>
    </row>
    <row r="7" spans="1:10" s="12" customFormat="1" ht="28.5" customHeight="1">
      <c r="A7" s="101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0" t="s">
        <v>122</v>
      </c>
      <c r="G7" s="46" t="s">
        <v>108</v>
      </c>
      <c r="H7" s="46" t="s">
        <v>108</v>
      </c>
      <c r="I7" s="52" t="s">
        <v>168</v>
      </c>
      <c r="J7" s="77" t="s">
        <v>154</v>
      </c>
    </row>
    <row r="8" spans="1:10" s="12" customFormat="1" ht="28.5" customHeight="1">
      <c r="A8" s="101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0" t="s">
        <v>122</v>
      </c>
      <c r="G8" s="46" t="s">
        <v>108</v>
      </c>
      <c r="H8" s="46" t="s">
        <v>108</v>
      </c>
      <c r="I8" s="52" t="s">
        <v>168</v>
      </c>
      <c r="J8" s="77" t="s">
        <v>154</v>
      </c>
    </row>
    <row r="9" spans="1:10" s="12" customFormat="1" ht="28.5" customHeight="1">
      <c r="A9" s="101" t="s">
        <v>85</v>
      </c>
      <c r="B9" s="48" t="s">
        <v>53</v>
      </c>
      <c r="C9" s="49">
        <v>7101600</v>
      </c>
      <c r="D9" s="78">
        <v>591800</v>
      </c>
      <c r="E9" s="46" t="s">
        <v>102</v>
      </c>
      <c r="F9" s="120" t="s">
        <v>123</v>
      </c>
      <c r="G9" s="46" t="s">
        <v>108</v>
      </c>
      <c r="H9" s="46" t="s">
        <v>108</v>
      </c>
      <c r="I9" s="52" t="s">
        <v>168</v>
      </c>
      <c r="J9" s="77" t="s">
        <v>154</v>
      </c>
    </row>
    <row r="10" spans="1:10" s="12" customFormat="1" ht="28.5" customHeight="1">
      <c r="A10" s="101" t="s">
        <v>127</v>
      </c>
      <c r="B10" s="48" t="s">
        <v>53</v>
      </c>
      <c r="C10" s="49">
        <v>2591400</v>
      </c>
      <c r="D10" s="78">
        <v>173690</v>
      </c>
      <c r="E10" s="46" t="s">
        <v>82</v>
      </c>
      <c r="F10" s="120" t="s">
        <v>123</v>
      </c>
      <c r="G10" s="46" t="s">
        <v>108</v>
      </c>
      <c r="H10" s="46" t="s">
        <v>108</v>
      </c>
      <c r="I10" s="52" t="s">
        <v>168</v>
      </c>
      <c r="J10" s="77" t="s">
        <v>154</v>
      </c>
    </row>
    <row r="11" spans="1:10" s="12" customFormat="1" ht="28.5" customHeight="1">
      <c r="A11" s="101" t="s">
        <v>111</v>
      </c>
      <c r="B11" s="48" t="s">
        <v>112</v>
      </c>
      <c r="C11" s="49">
        <v>17100000</v>
      </c>
      <c r="D11" s="78">
        <v>1342000</v>
      </c>
      <c r="E11" s="46" t="s">
        <v>113</v>
      </c>
      <c r="F11" s="120" t="s">
        <v>124</v>
      </c>
      <c r="G11" s="46" t="s">
        <v>114</v>
      </c>
      <c r="H11" s="52" t="s">
        <v>115</v>
      </c>
      <c r="I11" s="52" t="s">
        <v>168</v>
      </c>
      <c r="J11" s="77" t="s">
        <v>154</v>
      </c>
    </row>
    <row r="12" spans="1:10" s="12" customFormat="1" ht="28.5" customHeight="1">
      <c r="A12" s="101" t="s">
        <v>86</v>
      </c>
      <c r="B12" s="48" t="s">
        <v>45</v>
      </c>
      <c r="C12" s="47">
        <v>3240000</v>
      </c>
      <c r="D12" s="68">
        <v>270000</v>
      </c>
      <c r="E12" s="46" t="s">
        <v>107</v>
      </c>
      <c r="F12" s="120" t="s">
        <v>123</v>
      </c>
      <c r="G12" s="46" t="s">
        <v>108</v>
      </c>
      <c r="H12" s="46" t="s">
        <v>108</v>
      </c>
      <c r="I12" s="52" t="s">
        <v>168</v>
      </c>
      <c r="J12" s="77" t="s">
        <v>154</v>
      </c>
    </row>
    <row r="13" spans="1:10" s="12" customFormat="1" ht="28.5" customHeight="1">
      <c r="A13" s="101" t="s">
        <v>87</v>
      </c>
      <c r="B13" s="50" t="s">
        <v>45</v>
      </c>
      <c r="C13" s="51">
        <v>2400000</v>
      </c>
      <c r="D13" s="67">
        <v>200000</v>
      </c>
      <c r="E13" s="46" t="s">
        <v>107</v>
      </c>
      <c r="F13" s="120" t="s">
        <v>123</v>
      </c>
      <c r="G13" s="46" t="s">
        <v>108</v>
      </c>
      <c r="H13" s="46" t="s">
        <v>108</v>
      </c>
      <c r="I13" s="52" t="s">
        <v>168</v>
      </c>
      <c r="J13" s="77" t="s">
        <v>154</v>
      </c>
    </row>
    <row r="14" spans="1:10" s="122" customFormat="1" ht="28.5" customHeight="1">
      <c r="A14" s="115" t="s">
        <v>140</v>
      </c>
      <c r="B14" s="116" t="s">
        <v>98</v>
      </c>
      <c r="C14" s="117">
        <v>52500000</v>
      </c>
      <c r="D14" s="118">
        <v>4375000</v>
      </c>
      <c r="E14" s="119" t="s">
        <v>105</v>
      </c>
      <c r="F14" s="120" t="s">
        <v>125</v>
      </c>
      <c r="G14" s="120" t="s">
        <v>109</v>
      </c>
      <c r="H14" s="120" t="s">
        <v>106</v>
      </c>
      <c r="I14" s="52" t="s">
        <v>168</v>
      </c>
      <c r="J14" s="77" t="s">
        <v>154</v>
      </c>
    </row>
    <row r="15" spans="1:10" s="122" customFormat="1" ht="28.5" customHeight="1">
      <c r="A15" s="149" t="s">
        <v>145</v>
      </c>
      <c r="B15" s="150" t="s">
        <v>147</v>
      </c>
      <c r="C15" s="151">
        <v>44840000</v>
      </c>
      <c r="D15" s="152">
        <v>5929500</v>
      </c>
      <c r="E15" s="153" t="s">
        <v>150</v>
      </c>
      <c r="F15" s="120" t="s">
        <v>149</v>
      </c>
      <c r="G15" s="120" t="s">
        <v>148</v>
      </c>
      <c r="H15" s="120" t="s">
        <v>148</v>
      </c>
      <c r="I15" s="52" t="s">
        <v>168</v>
      </c>
      <c r="J15" s="77" t="s">
        <v>154</v>
      </c>
    </row>
    <row r="16" spans="1:10" s="122" customFormat="1" ht="28.5" customHeight="1" thickBot="1">
      <c r="A16" s="128" t="s">
        <v>137</v>
      </c>
      <c r="B16" s="127" t="s">
        <v>135</v>
      </c>
      <c r="C16" s="125">
        <v>7742000</v>
      </c>
      <c r="D16" s="125">
        <v>1106000</v>
      </c>
      <c r="E16" s="127" t="s">
        <v>138</v>
      </c>
      <c r="F16" s="120" t="s">
        <v>133</v>
      </c>
      <c r="G16" s="120" t="s">
        <v>108</v>
      </c>
      <c r="H16" s="119" t="s">
        <v>108</v>
      </c>
      <c r="I16" s="52" t="s">
        <v>168</v>
      </c>
      <c r="J16" s="77" t="s">
        <v>154</v>
      </c>
    </row>
    <row r="17" spans="1:14" s="82" customFormat="1" ht="18.7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4" s="11" customFormat="1" ht="27.95" customHeight="1">
      <c r="A18" s="15"/>
      <c r="B18" s="17"/>
      <c r="C18" s="28"/>
      <c r="D18" s="18"/>
      <c r="E18" s="14"/>
      <c r="F18" s="14"/>
      <c r="G18" s="14"/>
      <c r="H18" s="14"/>
      <c r="I18" s="14"/>
      <c r="J18" s="17"/>
    </row>
    <row r="19" spans="1:14" s="12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2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1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  <c r="L21" s="13"/>
      <c r="M21" s="13"/>
      <c r="N21" s="13"/>
    </row>
    <row r="22" spans="1:14" s="11" customFormat="1" ht="27.95" customHeight="1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>
      <c r="A24" s="19"/>
      <c r="B24" s="17"/>
      <c r="C24" s="20"/>
      <c r="D24" s="20"/>
      <c r="E24" s="29"/>
      <c r="F24" s="29"/>
      <c r="G24" s="29"/>
      <c r="H24" s="29"/>
      <c r="I24" s="29"/>
      <c r="J24" s="17"/>
    </row>
    <row r="25" spans="1:14" s="13" customFormat="1" ht="27.95" customHeight="1">
      <c r="A25" s="19"/>
      <c r="B25" s="17"/>
      <c r="C25" s="20"/>
      <c r="D25" s="21"/>
      <c r="E25" s="29"/>
      <c r="F25" s="29"/>
      <c r="G25" s="29"/>
      <c r="H25" s="29"/>
      <c r="I25" s="29"/>
      <c r="J25" s="17"/>
    </row>
    <row r="26" spans="1:14" s="13" customFormat="1" ht="27.95" customHeight="1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16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ht="27.95" customHeight="1"/>
    <row r="38" spans="1:10" ht="27.95" customHeight="1"/>
    <row r="39" spans="1:10" ht="27.95" customHeight="1"/>
    <row r="40" spans="1:10" ht="27.95" customHeight="1"/>
  </sheetData>
  <mergeCells count="3">
    <mergeCell ref="A1:J1"/>
    <mergeCell ref="I2:J2"/>
    <mergeCell ref="A17:J17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zoomScaleSheetLayoutView="100" workbookViewId="0">
      <selection sqref="A1:G1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63" t="s">
        <v>162</v>
      </c>
      <c r="B1" s="163"/>
      <c r="C1" s="163"/>
      <c r="D1" s="163"/>
      <c r="E1" s="163"/>
      <c r="F1" s="163"/>
      <c r="G1" s="163"/>
    </row>
    <row r="2" spans="1:7" ht="30" customHeight="1" thickBot="1">
      <c r="A2" s="166" t="s">
        <v>99</v>
      </c>
      <c r="B2" s="166"/>
      <c r="C2" s="45"/>
      <c r="D2" s="45"/>
      <c r="E2" s="45"/>
      <c r="F2" s="167" t="s">
        <v>153</v>
      </c>
      <c r="G2" s="167"/>
    </row>
    <row r="3" spans="1:7" ht="30" customHeight="1" thickBot="1">
      <c r="A3" s="105" t="s">
        <v>66</v>
      </c>
      <c r="B3" s="110" t="s">
        <v>1</v>
      </c>
      <c r="C3" s="110" t="s">
        <v>6</v>
      </c>
      <c r="D3" s="110" t="s">
        <v>7</v>
      </c>
      <c r="E3" s="110" t="s">
        <v>8</v>
      </c>
      <c r="F3" s="110" t="s">
        <v>9</v>
      </c>
      <c r="G3" s="111" t="s">
        <v>61</v>
      </c>
    </row>
    <row r="4" spans="1:7" s="12" customFormat="1" ht="30" customHeight="1">
      <c r="A4" s="112" t="s">
        <v>51</v>
      </c>
      <c r="B4" s="106" t="s">
        <v>83</v>
      </c>
      <c r="C4" s="107" t="s">
        <v>179</v>
      </c>
      <c r="D4" s="108">
        <v>134500</v>
      </c>
      <c r="E4" s="46" t="s">
        <v>118</v>
      </c>
      <c r="F4" s="109" t="s">
        <v>96</v>
      </c>
      <c r="G4" s="77" t="s">
        <v>154</v>
      </c>
    </row>
    <row r="5" spans="1:7" s="12" customFormat="1" ht="30" customHeight="1">
      <c r="A5" s="54" t="s">
        <v>172</v>
      </c>
      <c r="B5" s="106" t="s">
        <v>83</v>
      </c>
      <c r="C5" s="107" t="s">
        <v>176</v>
      </c>
      <c r="D5" s="108">
        <v>134500</v>
      </c>
      <c r="E5" s="46" t="s">
        <v>118</v>
      </c>
      <c r="F5" s="109" t="s">
        <v>96</v>
      </c>
      <c r="G5" s="77" t="s">
        <v>169</v>
      </c>
    </row>
    <row r="6" spans="1:7" s="12" customFormat="1" ht="30" customHeight="1">
      <c r="A6" s="54" t="s">
        <v>51</v>
      </c>
      <c r="B6" s="113" t="s">
        <v>100</v>
      </c>
      <c r="C6" s="107" t="s">
        <v>178</v>
      </c>
      <c r="D6" s="100">
        <v>23800</v>
      </c>
      <c r="E6" s="46" t="s">
        <v>118</v>
      </c>
      <c r="F6" s="109" t="s">
        <v>96</v>
      </c>
      <c r="G6" s="77" t="s">
        <v>154</v>
      </c>
    </row>
    <row r="7" spans="1:7" s="12" customFormat="1" ht="30" customHeight="1">
      <c r="A7" s="54" t="s">
        <v>51</v>
      </c>
      <c r="B7" s="113" t="s">
        <v>100</v>
      </c>
      <c r="C7" s="107" t="s">
        <v>175</v>
      </c>
      <c r="D7" s="100">
        <v>23800</v>
      </c>
      <c r="E7" s="46" t="s">
        <v>118</v>
      </c>
      <c r="F7" s="109" t="s">
        <v>96</v>
      </c>
      <c r="G7" s="77" t="s">
        <v>165</v>
      </c>
    </row>
    <row r="8" spans="1:7" s="12" customFormat="1" ht="30" customHeight="1">
      <c r="A8" s="54" t="s">
        <v>51</v>
      </c>
      <c r="B8" s="103" t="s">
        <v>46</v>
      </c>
      <c r="C8" s="107" t="s">
        <v>178</v>
      </c>
      <c r="D8" s="100">
        <v>119500</v>
      </c>
      <c r="E8" s="46" t="s">
        <v>118</v>
      </c>
      <c r="F8" s="48" t="s">
        <v>96</v>
      </c>
      <c r="G8" s="77" t="s">
        <v>154</v>
      </c>
    </row>
    <row r="9" spans="1:7" s="12" customFormat="1" ht="30" customHeight="1">
      <c r="A9" s="54" t="s">
        <v>51</v>
      </c>
      <c r="B9" s="103" t="s">
        <v>46</v>
      </c>
      <c r="C9" s="107" t="s">
        <v>175</v>
      </c>
      <c r="D9" s="100">
        <v>119500</v>
      </c>
      <c r="E9" s="46" t="s">
        <v>118</v>
      </c>
      <c r="F9" s="48" t="s">
        <v>96</v>
      </c>
      <c r="G9" s="77" t="s">
        <v>173</v>
      </c>
    </row>
    <row r="10" spans="1:7" s="12" customFormat="1" ht="30" customHeight="1">
      <c r="A10" s="54" t="s">
        <v>51</v>
      </c>
      <c r="B10" s="103" t="s">
        <v>84</v>
      </c>
      <c r="C10" s="107" t="s">
        <v>176</v>
      </c>
      <c r="D10" s="100">
        <v>40000</v>
      </c>
      <c r="E10" s="46" t="s">
        <v>118</v>
      </c>
      <c r="F10" s="48" t="s">
        <v>50</v>
      </c>
      <c r="G10" s="77" t="s">
        <v>166</v>
      </c>
    </row>
    <row r="11" spans="1:7" s="12" customFormat="1" ht="30" customHeight="1">
      <c r="A11" s="54" t="s">
        <v>51</v>
      </c>
      <c r="B11" s="103" t="s">
        <v>47</v>
      </c>
      <c r="C11" s="107" t="s">
        <v>176</v>
      </c>
      <c r="D11" s="100">
        <v>200000</v>
      </c>
      <c r="E11" s="46" t="s">
        <v>118</v>
      </c>
      <c r="F11" s="48" t="s">
        <v>50</v>
      </c>
      <c r="G11" s="77" t="s">
        <v>165</v>
      </c>
    </row>
    <row r="12" spans="1:7" s="12" customFormat="1" ht="30" customHeight="1">
      <c r="A12" s="54" t="s">
        <v>51</v>
      </c>
      <c r="B12" s="103" t="s">
        <v>85</v>
      </c>
      <c r="C12" s="46" t="s">
        <v>171</v>
      </c>
      <c r="D12" s="100">
        <v>591800</v>
      </c>
      <c r="E12" s="52" t="s">
        <v>117</v>
      </c>
      <c r="F12" s="48" t="s">
        <v>53</v>
      </c>
      <c r="G12" s="77" t="s">
        <v>154</v>
      </c>
    </row>
    <row r="13" spans="1:7" s="12" customFormat="1" ht="30" customHeight="1">
      <c r="A13" s="54" t="s">
        <v>126</v>
      </c>
      <c r="B13" s="103" t="s">
        <v>127</v>
      </c>
      <c r="C13" s="46" t="s">
        <v>174</v>
      </c>
      <c r="D13" s="100">
        <v>172700</v>
      </c>
      <c r="E13" s="52" t="s">
        <v>117</v>
      </c>
      <c r="F13" s="48" t="s">
        <v>53</v>
      </c>
      <c r="G13" s="77" t="s">
        <v>154</v>
      </c>
    </row>
    <row r="14" spans="1:7" s="12" customFormat="1" ht="30" customHeight="1">
      <c r="A14" s="54" t="s">
        <v>51</v>
      </c>
      <c r="B14" s="103" t="s">
        <v>110</v>
      </c>
      <c r="C14" s="46" t="s">
        <v>170</v>
      </c>
      <c r="D14" s="100">
        <v>1342000</v>
      </c>
      <c r="E14" s="52" t="s">
        <v>120</v>
      </c>
      <c r="F14" s="48" t="s">
        <v>112</v>
      </c>
      <c r="G14" s="77" t="s">
        <v>154</v>
      </c>
    </row>
    <row r="15" spans="1:7" s="12" customFormat="1" ht="30" customHeight="1">
      <c r="A15" s="54" t="s">
        <v>51</v>
      </c>
      <c r="B15" s="103" t="s">
        <v>110</v>
      </c>
      <c r="C15" s="46" t="s">
        <v>180</v>
      </c>
      <c r="D15" s="100">
        <v>2287000</v>
      </c>
      <c r="E15" s="52" t="s">
        <v>120</v>
      </c>
      <c r="F15" s="48" t="s">
        <v>112</v>
      </c>
      <c r="G15" s="77" t="s">
        <v>165</v>
      </c>
    </row>
    <row r="16" spans="1:7" s="12" customFormat="1" ht="30" customHeight="1">
      <c r="A16" s="54" t="s">
        <v>51</v>
      </c>
      <c r="B16" s="103" t="s">
        <v>86</v>
      </c>
      <c r="C16" s="107" t="s">
        <v>177</v>
      </c>
      <c r="D16" s="100">
        <v>270000</v>
      </c>
      <c r="E16" s="46" t="s">
        <v>119</v>
      </c>
      <c r="F16" s="48" t="s">
        <v>45</v>
      </c>
      <c r="G16" s="77" t="s">
        <v>167</v>
      </c>
    </row>
    <row r="17" spans="1:7" s="12" customFormat="1" ht="30" customHeight="1">
      <c r="A17" s="54" t="s">
        <v>52</v>
      </c>
      <c r="B17" s="103" t="s">
        <v>87</v>
      </c>
      <c r="C17" s="107" t="s">
        <v>177</v>
      </c>
      <c r="D17" s="100">
        <v>200000</v>
      </c>
      <c r="E17" s="104" t="s">
        <v>142</v>
      </c>
      <c r="F17" s="50" t="s">
        <v>45</v>
      </c>
      <c r="G17" s="77" t="s">
        <v>165</v>
      </c>
    </row>
    <row r="18" spans="1:7" s="12" customFormat="1" ht="30" customHeight="1">
      <c r="A18" s="54" t="s">
        <v>52</v>
      </c>
      <c r="B18" s="145" t="s">
        <v>141</v>
      </c>
      <c r="C18" s="146" t="s">
        <v>170</v>
      </c>
      <c r="D18" s="100">
        <v>4375000</v>
      </c>
      <c r="E18" s="147" t="s">
        <v>143</v>
      </c>
      <c r="F18" s="148" t="s">
        <v>144</v>
      </c>
      <c r="G18" s="77" t="s">
        <v>154</v>
      </c>
    </row>
    <row r="19" spans="1:7" s="12" customFormat="1" ht="30" customHeight="1">
      <c r="A19" s="54" t="s">
        <v>52</v>
      </c>
      <c r="B19" s="145" t="s">
        <v>140</v>
      </c>
      <c r="C19" s="146" t="s">
        <v>180</v>
      </c>
      <c r="D19" s="100">
        <v>4375000</v>
      </c>
      <c r="E19" s="147" t="s">
        <v>142</v>
      </c>
      <c r="F19" s="148" t="s">
        <v>98</v>
      </c>
      <c r="G19" s="77" t="s">
        <v>165</v>
      </c>
    </row>
    <row r="20" spans="1:7" s="12" customFormat="1" ht="30" customHeight="1">
      <c r="A20" s="54" t="s">
        <v>52</v>
      </c>
      <c r="B20" s="145" t="s">
        <v>145</v>
      </c>
      <c r="C20" s="146" t="s">
        <v>187</v>
      </c>
      <c r="D20" s="100">
        <v>6419200</v>
      </c>
      <c r="E20" s="147" t="s">
        <v>143</v>
      </c>
      <c r="F20" s="148" t="s">
        <v>146</v>
      </c>
      <c r="G20" s="77" t="s">
        <v>154</v>
      </c>
    </row>
    <row r="21" spans="1:7" s="12" customFormat="1" ht="30" customHeight="1">
      <c r="A21" s="54" t="s">
        <v>52</v>
      </c>
      <c r="B21" s="145" t="s">
        <v>145</v>
      </c>
      <c r="C21" s="146" t="s">
        <v>188</v>
      </c>
      <c r="D21" s="100">
        <v>5020900</v>
      </c>
      <c r="E21" s="147" t="s">
        <v>142</v>
      </c>
      <c r="F21" s="148" t="s">
        <v>146</v>
      </c>
      <c r="G21" s="77" t="s">
        <v>165</v>
      </c>
    </row>
    <row r="22" spans="1:7" s="12" customFormat="1" ht="30" customHeight="1">
      <c r="A22" s="161" t="s">
        <v>181</v>
      </c>
      <c r="B22" s="145" t="s">
        <v>182</v>
      </c>
      <c r="C22" s="146" t="s">
        <v>189</v>
      </c>
      <c r="D22" s="100">
        <v>1106000</v>
      </c>
      <c r="E22" s="147" t="s">
        <v>183</v>
      </c>
      <c r="F22" s="148" t="s">
        <v>184</v>
      </c>
      <c r="G22" s="77" t="s">
        <v>185</v>
      </c>
    </row>
    <row r="23" spans="1:7" s="122" customFormat="1" ht="30" customHeight="1" thickBot="1">
      <c r="A23" s="123" t="s">
        <v>52</v>
      </c>
      <c r="B23" s="144" t="s">
        <v>136</v>
      </c>
      <c r="C23" s="124" t="s">
        <v>180</v>
      </c>
      <c r="D23" s="100">
        <v>1106000</v>
      </c>
      <c r="E23" s="126" t="s">
        <v>134</v>
      </c>
      <c r="F23" s="127" t="s">
        <v>135</v>
      </c>
      <c r="G23" s="121" t="s">
        <v>186</v>
      </c>
    </row>
    <row r="24" spans="1:7" s="82" customFormat="1" ht="18.75" customHeight="1">
      <c r="A24" s="165"/>
      <c r="B24" s="168"/>
      <c r="C24" s="168"/>
      <c r="D24" s="168"/>
      <c r="E24" s="168"/>
      <c r="F24" s="168"/>
      <c r="G24" s="168"/>
    </row>
  </sheetData>
  <mergeCells count="4">
    <mergeCell ref="A1:G1"/>
    <mergeCell ref="A2:B2"/>
    <mergeCell ref="F2:G2"/>
    <mergeCell ref="A24:G24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  <col min="12" max="12" width="10.21875" bestFit="1" customWidth="1"/>
  </cols>
  <sheetData>
    <row r="1" spans="1:5" ht="39" customHeight="1">
      <c r="A1" s="163" t="s">
        <v>163</v>
      </c>
      <c r="B1" s="163"/>
      <c r="C1" s="163"/>
      <c r="D1" s="163"/>
      <c r="E1" s="163"/>
    </row>
    <row r="2" spans="1:5" ht="30" customHeight="1" thickBot="1">
      <c r="A2" s="55" t="s">
        <v>95</v>
      </c>
      <c r="B2" s="43"/>
      <c r="C2" s="44"/>
      <c r="D2" s="44"/>
      <c r="E2" s="57" t="s">
        <v>92</v>
      </c>
    </row>
    <row r="3" spans="1:5" s="8" customFormat="1" ht="33" customHeight="1">
      <c r="A3" s="169" t="s">
        <v>32</v>
      </c>
      <c r="B3" s="81" t="s">
        <v>79</v>
      </c>
      <c r="C3" s="172" t="s">
        <v>193</v>
      </c>
      <c r="D3" s="173"/>
      <c r="E3" s="174"/>
    </row>
    <row r="4" spans="1:5" s="8" customFormat="1" ht="33" customHeight="1">
      <c r="A4" s="170"/>
      <c r="B4" s="79" t="s">
        <v>13</v>
      </c>
      <c r="C4" s="138">
        <v>520000</v>
      </c>
      <c r="D4" s="79" t="s">
        <v>104</v>
      </c>
      <c r="E4" s="139">
        <v>520000</v>
      </c>
    </row>
    <row r="5" spans="1:5" s="8" customFormat="1" ht="33" customHeight="1">
      <c r="A5" s="170"/>
      <c r="B5" s="79" t="s">
        <v>78</v>
      </c>
      <c r="C5" s="87">
        <f>SUM(E5/E4)*100%</f>
        <v>0.96153846153846156</v>
      </c>
      <c r="D5" s="79" t="s">
        <v>14</v>
      </c>
      <c r="E5" s="140">
        <v>500000</v>
      </c>
    </row>
    <row r="6" spans="1:5" s="8" customFormat="1" ht="33" customHeight="1">
      <c r="A6" s="170"/>
      <c r="B6" s="79" t="s">
        <v>12</v>
      </c>
      <c r="C6" s="83" t="s">
        <v>194</v>
      </c>
      <c r="D6" s="79" t="s">
        <v>88</v>
      </c>
      <c r="E6" s="141" t="s">
        <v>195</v>
      </c>
    </row>
    <row r="7" spans="1:5" s="8" customFormat="1" ht="33" customHeight="1">
      <c r="A7" s="170"/>
      <c r="B7" s="79" t="s">
        <v>28</v>
      </c>
      <c r="C7" s="84" t="s">
        <v>129</v>
      </c>
      <c r="D7" s="79" t="s">
        <v>29</v>
      </c>
      <c r="E7" s="141" t="s">
        <v>156</v>
      </c>
    </row>
    <row r="8" spans="1:5" s="8" customFormat="1" ht="33" customHeight="1">
      <c r="A8" s="170"/>
      <c r="B8" s="79" t="s">
        <v>30</v>
      </c>
      <c r="C8" s="84" t="s">
        <v>139</v>
      </c>
      <c r="D8" s="79" t="s">
        <v>103</v>
      </c>
      <c r="E8" s="142" t="s">
        <v>151</v>
      </c>
    </row>
    <row r="9" spans="1:5" s="8" customFormat="1" ht="33" customHeight="1" thickBot="1">
      <c r="A9" s="171"/>
      <c r="B9" s="80" t="s">
        <v>31</v>
      </c>
      <c r="C9" s="85" t="s">
        <v>130</v>
      </c>
      <c r="D9" s="80" t="s">
        <v>89</v>
      </c>
      <c r="E9" s="86" t="s">
        <v>157</v>
      </c>
    </row>
    <row r="10" spans="1:5" s="13" customFormat="1" ht="30" customHeight="1" thickBot="1">
      <c r="A10" s="155" t="s">
        <v>95</v>
      </c>
      <c r="B10" s="43"/>
      <c r="C10" s="154"/>
      <c r="D10" s="154"/>
      <c r="E10" s="57" t="s">
        <v>92</v>
      </c>
    </row>
    <row r="11" spans="1:5" s="8" customFormat="1" ht="33" customHeight="1">
      <c r="A11" s="169" t="s">
        <v>190</v>
      </c>
      <c r="B11" s="81" t="s">
        <v>79</v>
      </c>
      <c r="C11" s="172" t="s">
        <v>196</v>
      </c>
      <c r="D11" s="173"/>
      <c r="E11" s="174"/>
    </row>
    <row r="12" spans="1:5" s="8" customFormat="1" ht="33" customHeight="1">
      <c r="A12" s="170"/>
      <c r="B12" s="79" t="s">
        <v>13</v>
      </c>
      <c r="C12" s="138">
        <v>3360000</v>
      </c>
      <c r="D12" s="79" t="s">
        <v>191</v>
      </c>
      <c r="E12" s="139">
        <v>3360000</v>
      </c>
    </row>
    <row r="13" spans="1:5" s="8" customFormat="1" ht="33" customHeight="1">
      <c r="A13" s="170"/>
      <c r="B13" s="79" t="s">
        <v>78</v>
      </c>
      <c r="C13" s="87">
        <f>SUM(E13/E12)*100%</f>
        <v>0.9642857142857143</v>
      </c>
      <c r="D13" s="79" t="s">
        <v>14</v>
      </c>
      <c r="E13" s="140">
        <v>3240000</v>
      </c>
    </row>
    <row r="14" spans="1:5" s="8" customFormat="1" ht="33" customHeight="1">
      <c r="A14" s="170"/>
      <c r="B14" s="79" t="s">
        <v>12</v>
      </c>
      <c r="C14" s="83" t="s">
        <v>198</v>
      </c>
      <c r="D14" s="79" t="s">
        <v>88</v>
      </c>
      <c r="E14" s="141" t="s">
        <v>200</v>
      </c>
    </row>
    <row r="15" spans="1:5" s="8" customFormat="1" ht="33" customHeight="1">
      <c r="A15" s="170"/>
      <c r="B15" s="79" t="s">
        <v>28</v>
      </c>
      <c r="C15" s="84" t="s">
        <v>129</v>
      </c>
      <c r="D15" s="79" t="s">
        <v>29</v>
      </c>
      <c r="E15" s="141" t="s">
        <v>201</v>
      </c>
    </row>
    <row r="16" spans="1:5" s="8" customFormat="1" ht="33" customHeight="1">
      <c r="A16" s="170"/>
      <c r="B16" s="79" t="s">
        <v>30</v>
      </c>
      <c r="C16" s="84" t="s">
        <v>139</v>
      </c>
      <c r="D16" s="79" t="s">
        <v>192</v>
      </c>
      <c r="E16" s="142" t="s">
        <v>45</v>
      </c>
    </row>
    <row r="17" spans="1:5" s="8" customFormat="1" ht="33" customHeight="1" thickBot="1">
      <c r="A17" s="171"/>
      <c r="B17" s="80" t="s">
        <v>31</v>
      </c>
      <c r="C17" s="85" t="s">
        <v>130</v>
      </c>
      <c r="D17" s="80" t="s">
        <v>89</v>
      </c>
      <c r="E17" s="86" t="s">
        <v>233</v>
      </c>
    </row>
    <row r="18" spans="1:5" s="13" customFormat="1" ht="30" customHeight="1" thickBot="1">
      <c r="A18" s="155" t="s">
        <v>95</v>
      </c>
      <c r="B18" s="43"/>
      <c r="C18" s="154"/>
      <c r="D18" s="154"/>
      <c r="E18" s="57" t="s">
        <v>92</v>
      </c>
    </row>
    <row r="19" spans="1:5" s="8" customFormat="1" ht="33" customHeight="1">
      <c r="A19" s="169" t="s">
        <v>190</v>
      </c>
      <c r="B19" s="81" t="s">
        <v>79</v>
      </c>
      <c r="C19" s="172" t="s">
        <v>199</v>
      </c>
      <c r="D19" s="173"/>
      <c r="E19" s="174"/>
    </row>
    <row r="20" spans="1:5" s="8" customFormat="1" ht="33" customHeight="1">
      <c r="A20" s="170"/>
      <c r="B20" s="79" t="s">
        <v>13</v>
      </c>
      <c r="C20" s="138">
        <v>3360000</v>
      </c>
      <c r="D20" s="79" t="s">
        <v>191</v>
      </c>
      <c r="E20" s="139">
        <v>3360000</v>
      </c>
    </row>
    <row r="21" spans="1:5" s="8" customFormat="1" ht="33" customHeight="1">
      <c r="A21" s="170"/>
      <c r="B21" s="79" t="s">
        <v>78</v>
      </c>
      <c r="C21" s="87">
        <f>SUM(E21/E20)*100%</f>
        <v>0.9642857142857143</v>
      </c>
      <c r="D21" s="79" t="s">
        <v>14</v>
      </c>
      <c r="E21" s="140">
        <v>3240000</v>
      </c>
    </row>
    <row r="22" spans="1:5" s="8" customFormat="1" ht="33" customHeight="1">
      <c r="A22" s="170"/>
      <c r="B22" s="79" t="s">
        <v>12</v>
      </c>
      <c r="C22" s="83" t="s">
        <v>224</v>
      </c>
      <c r="D22" s="79" t="s">
        <v>88</v>
      </c>
      <c r="E22" s="141" t="s">
        <v>200</v>
      </c>
    </row>
    <row r="23" spans="1:5" s="8" customFormat="1" ht="33" customHeight="1">
      <c r="A23" s="170"/>
      <c r="B23" s="79" t="s">
        <v>28</v>
      </c>
      <c r="C23" s="84" t="s">
        <v>129</v>
      </c>
      <c r="D23" s="79" t="s">
        <v>29</v>
      </c>
      <c r="E23" s="141" t="s">
        <v>201</v>
      </c>
    </row>
    <row r="24" spans="1:5" s="8" customFormat="1" ht="33" customHeight="1">
      <c r="A24" s="170"/>
      <c r="B24" s="79" t="s">
        <v>30</v>
      </c>
      <c r="C24" s="84" t="s">
        <v>139</v>
      </c>
      <c r="D24" s="79" t="s">
        <v>192</v>
      </c>
      <c r="E24" s="142" t="s">
        <v>45</v>
      </c>
    </row>
    <row r="25" spans="1:5" s="8" customFormat="1" ht="33" customHeight="1" thickBot="1">
      <c r="A25" s="171"/>
      <c r="B25" s="80" t="s">
        <v>31</v>
      </c>
      <c r="C25" s="85" t="s">
        <v>130</v>
      </c>
      <c r="D25" s="80" t="s">
        <v>89</v>
      </c>
      <c r="E25" s="86" t="s">
        <v>197</v>
      </c>
    </row>
    <row r="26" spans="1:5" s="13" customFormat="1" ht="30" customHeight="1" thickBot="1">
      <c r="A26" s="155" t="s">
        <v>95</v>
      </c>
      <c r="B26" s="43"/>
      <c r="C26" s="154"/>
      <c r="D26" s="154"/>
      <c r="E26" s="57" t="s">
        <v>92</v>
      </c>
    </row>
    <row r="27" spans="1:5" s="8" customFormat="1" ht="33" customHeight="1">
      <c r="A27" s="169" t="s">
        <v>190</v>
      </c>
      <c r="B27" s="81" t="s">
        <v>79</v>
      </c>
      <c r="C27" s="172" t="s">
        <v>202</v>
      </c>
      <c r="D27" s="173"/>
      <c r="E27" s="174"/>
    </row>
    <row r="28" spans="1:5" s="8" customFormat="1" ht="33" customHeight="1">
      <c r="A28" s="170"/>
      <c r="B28" s="79" t="s">
        <v>13</v>
      </c>
      <c r="C28" s="138">
        <v>600000</v>
      </c>
      <c r="D28" s="79" t="s">
        <v>191</v>
      </c>
      <c r="E28" s="139">
        <v>600000</v>
      </c>
    </row>
    <row r="29" spans="1:5" s="8" customFormat="1" ht="33" customHeight="1">
      <c r="A29" s="170"/>
      <c r="B29" s="79" t="s">
        <v>78</v>
      </c>
      <c r="C29" s="87">
        <f>SUM(E29/E28)*100%</f>
        <v>0.8</v>
      </c>
      <c r="D29" s="79" t="s">
        <v>14</v>
      </c>
      <c r="E29" s="140">
        <v>480000</v>
      </c>
    </row>
    <row r="30" spans="1:5" s="8" customFormat="1" ht="33" customHeight="1">
      <c r="A30" s="170"/>
      <c r="B30" s="79" t="s">
        <v>12</v>
      </c>
      <c r="C30" s="83" t="s">
        <v>222</v>
      </c>
      <c r="D30" s="79" t="s">
        <v>88</v>
      </c>
      <c r="E30" s="141" t="s">
        <v>209</v>
      </c>
    </row>
    <row r="31" spans="1:5" s="8" customFormat="1" ht="33" customHeight="1">
      <c r="A31" s="170"/>
      <c r="B31" s="79" t="s">
        <v>28</v>
      </c>
      <c r="C31" s="84" t="s">
        <v>129</v>
      </c>
      <c r="D31" s="79" t="s">
        <v>29</v>
      </c>
      <c r="E31" s="141" t="s">
        <v>201</v>
      </c>
    </row>
    <row r="32" spans="1:5" s="8" customFormat="1" ht="33" customHeight="1">
      <c r="A32" s="170"/>
      <c r="B32" s="79" t="s">
        <v>30</v>
      </c>
      <c r="C32" s="84" t="s">
        <v>139</v>
      </c>
      <c r="D32" s="79" t="s">
        <v>192</v>
      </c>
      <c r="E32" s="142" t="s">
        <v>50</v>
      </c>
    </row>
    <row r="33" spans="1:5" s="8" customFormat="1" ht="33" customHeight="1" thickBot="1">
      <c r="A33" s="171"/>
      <c r="B33" s="80" t="s">
        <v>31</v>
      </c>
      <c r="C33" s="85" t="s">
        <v>130</v>
      </c>
      <c r="D33" s="80" t="s">
        <v>89</v>
      </c>
      <c r="E33" s="86" t="s">
        <v>218</v>
      </c>
    </row>
    <row r="34" spans="1:5" s="13" customFormat="1" ht="30" customHeight="1" thickBot="1">
      <c r="A34" s="155" t="s">
        <v>95</v>
      </c>
      <c r="B34" s="43"/>
      <c r="C34" s="154"/>
      <c r="D34" s="154"/>
      <c r="E34" s="57" t="s">
        <v>92</v>
      </c>
    </row>
    <row r="35" spans="1:5" s="8" customFormat="1" ht="33" customHeight="1">
      <c r="A35" s="169" t="s">
        <v>190</v>
      </c>
      <c r="B35" s="81" t="s">
        <v>79</v>
      </c>
      <c r="C35" s="172" t="s">
        <v>203</v>
      </c>
      <c r="D35" s="173"/>
      <c r="E35" s="174"/>
    </row>
    <row r="36" spans="1:5" s="8" customFormat="1" ht="33" customHeight="1">
      <c r="A36" s="170"/>
      <c r="B36" s="79" t="s">
        <v>13</v>
      </c>
      <c r="C36" s="138">
        <v>2640000</v>
      </c>
      <c r="D36" s="79" t="s">
        <v>191</v>
      </c>
      <c r="E36" s="139">
        <v>2640000</v>
      </c>
    </row>
    <row r="37" spans="1:5" s="8" customFormat="1" ht="33" customHeight="1">
      <c r="A37" s="170"/>
      <c r="B37" s="79" t="s">
        <v>78</v>
      </c>
      <c r="C37" s="87">
        <f>SUM(E37/E36)*100%</f>
        <v>0.90909090909090906</v>
      </c>
      <c r="D37" s="79" t="s">
        <v>14</v>
      </c>
      <c r="E37" s="140">
        <v>2400000</v>
      </c>
    </row>
    <row r="38" spans="1:5" s="8" customFormat="1" ht="33" customHeight="1">
      <c r="A38" s="170"/>
      <c r="B38" s="79" t="s">
        <v>12</v>
      </c>
      <c r="C38" s="83" t="s">
        <v>223</v>
      </c>
      <c r="D38" s="79" t="s">
        <v>88</v>
      </c>
      <c r="E38" s="141" t="s">
        <v>209</v>
      </c>
    </row>
    <row r="39" spans="1:5" s="8" customFormat="1" ht="33" customHeight="1">
      <c r="A39" s="170"/>
      <c r="B39" s="79" t="s">
        <v>28</v>
      </c>
      <c r="C39" s="84" t="s">
        <v>129</v>
      </c>
      <c r="D39" s="79" t="s">
        <v>29</v>
      </c>
      <c r="E39" s="141" t="s">
        <v>201</v>
      </c>
    </row>
    <row r="40" spans="1:5" s="8" customFormat="1" ht="33" customHeight="1">
      <c r="A40" s="170"/>
      <c r="B40" s="79" t="s">
        <v>30</v>
      </c>
      <c r="C40" s="84" t="s">
        <v>139</v>
      </c>
      <c r="D40" s="79" t="s">
        <v>192</v>
      </c>
      <c r="E40" s="142" t="s">
        <v>50</v>
      </c>
    </row>
    <row r="41" spans="1:5" s="8" customFormat="1" ht="33" customHeight="1" thickBot="1">
      <c r="A41" s="171"/>
      <c r="B41" s="80" t="s">
        <v>31</v>
      </c>
      <c r="C41" s="85" t="s">
        <v>130</v>
      </c>
      <c r="D41" s="80" t="s">
        <v>89</v>
      </c>
      <c r="E41" s="86" t="s">
        <v>217</v>
      </c>
    </row>
    <row r="42" spans="1:5" s="13" customFormat="1" ht="30" customHeight="1" thickBot="1">
      <c r="A42" s="155" t="s">
        <v>95</v>
      </c>
      <c r="B42" s="43"/>
      <c r="C42" s="154"/>
      <c r="D42" s="154"/>
      <c r="E42" s="57" t="s">
        <v>92</v>
      </c>
    </row>
    <row r="43" spans="1:5" s="8" customFormat="1" ht="33" customHeight="1">
      <c r="A43" s="169" t="s">
        <v>190</v>
      </c>
      <c r="B43" s="81" t="s">
        <v>79</v>
      </c>
      <c r="C43" s="172" t="s">
        <v>205</v>
      </c>
      <c r="D43" s="173"/>
      <c r="E43" s="174"/>
    </row>
    <row r="44" spans="1:5" s="8" customFormat="1" ht="33" customHeight="1">
      <c r="A44" s="170"/>
      <c r="B44" s="79" t="s">
        <v>13</v>
      </c>
      <c r="C44" s="138">
        <v>7920000</v>
      </c>
      <c r="D44" s="79" t="s">
        <v>191</v>
      </c>
      <c r="E44" s="139">
        <v>7920000</v>
      </c>
    </row>
    <row r="45" spans="1:5" s="8" customFormat="1" ht="33" customHeight="1">
      <c r="A45" s="170"/>
      <c r="B45" s="79" t="s">
        <v>78</v>
      </c>
      <c r="C45" s="87">
        <f>SUM(E45/E44)*100%</f>
        <v>0.95</v>
      </c>
      <c r="D45" s="79" t="s">
        <v>14</v>
      </c>
      <c r="E45" s="140">
        <v>7524000</v>
      </c>
    </row>
    <row r="46" spans="1:5" s="8" customFormat="1" ht="33" customHeight="1">
      <c r="A46" s="170"/>
      <c r="B46" s="79" t="s">
        <v>12</v>
      </c>
      <c r="C46" s="83" t="s">
        <v>221</v>
      </c>
      <c r="D46" s="79" t="s">
        <v>88</v>
      </c>
      <c r="E46" s="141" t="s">
        <v>209</v>
      </c>
    </row>
    <row r="47" spans="1:5" s="8" customFormat="1" ht="33" customHeight="1">
      <c r="A47" s="170"/>
      <c r="B47" s="79" t="s">
        <v>28</v>
      </c>
      <c r="C47" s="84" t="s">
        <v>129</v>
      </c>
      <c r="D47" s="79" t="s">
        <v>29</v>
      </c>
      <c r="E47" s="141" t="s">
        <v>201</v>
      </c>
    </row>
    <row r="48" spans="1:5" s="8" customFormat="1" ht="33" customHeight="1">
      <c r="A48" s="170"/>
      <c r="B48" s="79" t="s">
        <v>30</v>
      </c>
      <c r="C48" s="84" t="s">
        <v>139</v>
      </c>
      <c r="D48" s="79" t="s">
        <v>192</v>
      </c>
      <c r="E48" s="142" t="s">
        <v>112</v>
      </c>
    </row>
    <row r="49" spans="1:5" s="8" customFormat="1" ht="33" customHeight="1" thickBot="1">
      <c r="A49" s="171"/>
      <c r="B49" s="80" t="s">
        <v>31</v>
      </c>
      <c r="C49" s="85" t="s">
        <v>130</v>
      </c>
      <c r="D49" s="80" t="s">
        <v>89</v>
      </c>
      <c r="E49" s="86" t="s">
        <v>215</v>
      </c>
    </row>
    <row r="50" spans="1:5" s="13" customFormat="1" ht="30" customHeight="1" thickBot="1">
      <c r="A50" s="160" t="s">
        <v>95</v>
      </c>
      <c r="B50" s="43"/>
      <c r="C50" s="156"/>
      <c r="D50" s="156"/>
      <c r="E50" s="57" t="s">
        <v>92</v>
      </c>
    </row>
    <row r="51" spans="1:5" s="8" customFormat="1" ht="33" customHeight="1">
      <c r="A51" s="169" t="s">
        <v>32</v>
      </c>
      <c r="B51" s="81" t="s">
        <v>79</v>
      </c>
      <c r="C51" s="172" t="s">
        <v>206</v>
      </c>
      <c r="D51" s="173"/>
      <c r="E51" s="174"/>
    </row>
    <row r="52" spans="1:5" s="8" customFormat="1" ht="33" customHeight="1">
      <c r="A52" s="170"/>
      <c r="B52" s="79" t="s">
        <v>13</v>
      </c>
      <c r="C52" s="138">
        <v>2591400</v>
      </c>
      <c r="D52" s="79" t="s">
        <v>104</v>
      </c>
      <c r="E52" s="139">
        <v>2591400</v>
      </c>
    </row>
    <row r="53" spans="1:5" s="8" customFormat="1" ht="33" customHeight="1">
      <c r="A53" s="170"/>
      <c r="B53" s="79" t="s">
        <v>78</v>
      </c>
      <c r="C53" s="87">
        <f>SUM(E53/E52)*100%</f>
        <v>0.90298680250057883</v>
      </c>
      <c r="D53" s="79" t="s">
        <v>14</v>
      </c>
      <c r="E53" s="140">
        <v>2340000</v>
      </c>
    </row>
    <row r="54" spans="1:5" s="8" customFormat="1" ht="33" customHeight="1">
      <c r="A54" s="170"/>
      <c r="B54" s="79" t="s">
        <v>12</v>
      </c>
      <c r="C54" s="83" t="s">
        <v>210</v>
      </c>
      <c r="D54" s="79" t="s">
        <v>88</v>
      </c>
      <c r="E54" s="141" t="s">
        <v>209</v>
      </c>
    </row>
    <row r="55" spans="1:5" s="8" customFormat="1" ht="33" customHeight="1">
      <c r="A55" s="170"/>
      <c r="B55" s="79" t="s">
        <v>28</v>
      </c>
      <c r="C55" s="84" t="s">
        <v>129</v>
      </c>
      <c r="D55" s="79" t="s">
        <v>29</v>
      </c>
      <c r="E55" s="141" t="s">
        <v>201</v>
      </c>
    </row>
    <row r="56" spans="1:5" s="8" customFormat="1" ht="33" customHeight="1">
      <c r="A56" s="170"/>
      <c r="B56" s="79" t="s">
        <v>30</v>
      </c>
      <c r="C56" s="84" t="s">
        <v>139</v>
      </c>
      <c r="D56" s="79" t="s">
        <v>71</v>
      </c>
      <c r="E56" s="142" t="s">
        <v>211</v>
      </c>
    </row>
    <row r="57" spans="1:5" s="8" customFormat="1" ht="33" customHeight="1" thickBot="1">
      <c r="A57" s="171"/>
      <c r="B57" s="80" t="s">
        <v>31</v>
      </c>
      <c r="C57" s="85" t="s">
        <v>130</v>
      </c>
      <c r="D57" s="80" t="s">
        <v>89</v>
      </c>
      <c r="E57" s="86" t="s">
        <v>212</v>
      </c>
    </row>
    <row r="58" spans="1:5" s="13" customFormat="1" ht="30" customHeight="1" thickBot="1">
      <c r="A58" s="160" t="s">
        <v>95</v>
      </c>
      <c r="B58" s="43"/>
      <c r="C58" s="156"/>
      <c r="D58" s="156"/>
      <c r="E58" s="57" t="s">
        <v>92</v>
      </c>
    </row>
    <row r="59" spans="1:5" s="8" customFormat="1" ht="33" customHeight="1">
      <c r="A59" s="169" t="s">
        <v>32</v>
      </c>
      <c r="B59" s="81" t="s">
        <v>79</v>
      </c>
      <c r="C59" s="172" t="s">
        <v>207</v>
      </c>
      <c r="D59" s="173"/>
      <c r="E59" s="174"/>
    </row>
    <row r="60" spans="1:5" s="8" customFormat="1" ht="33" customHeight="1">
      <c r="A60" s="170"/>
      <c r="B60" s="79" t="s">
        <v>13</v>
      </c>
      <c r="C60" s="138">
        <v>7200000</v>
      </c>
      <c r="D60" s="79" t="s">
        <v>104</v>
      </c>
      <c r="E60" s="139">
        <v>7200000</v>
      </c>
    </row>
    <row r="61" spans="1:5" s="8" customFormat="1" ht="33" customHeight="1">
      <c r="A61" s="170"/>
      <c r="B61" s="79" t="s">
        <v>78</v>
      </c>
      <c r="C61" s="87">
        <f>SUM(E61/E60)*100%</f>
        <v>0.98633333333333328</v>
      </c>
      <c r="D61" s="79" t="s">
        <v>14</v>
      </c>
      <c r="E61" s="140">
        <v>7101600</v>
      </c>
    </row>
    <row r="62" spans="1:5" s="8" customFormat="1" ht="33" customHeight="1">
      <c r="A62" s="170"/>
      <c r="B62" s="79" t="s">
        <v>12</v>
      </c>
      <c r="C62" s="83" t="s">
        <v>210</v>
      </c>
      <c r="D62" s="79" t="s">
        <v>88</v>
      </c>
      <c r="E62" s="141" t="s">
        <v>209</v>
      </c>
    </row>
    <row r="63" spans="1:5" s="8" customFormat="1" ht="33" customHeight="1">
      <c r="A63" s="170"/>
      <c r="B63" s="79" t="s">
        <v>28</v>
      </c>
      <c r="C63" s="84" t="s">
        <v>129</v>
      </c>
      <c r="D63" s="79" t="s">
        <v>29</v>
      </c>
      <c r="E63" s="141" t="s">
        <v>201</v>
      </c>
    </row>
    <row r="64" spans="1:5" s="8" customFormat="1" ht="33" customHeight="1">
      <c r="A64" s="170"/>
      <c r="B64" s="79" t="s">
        <v>30</v>
      </c>
      <c r="C64" s="84" t="s">
        <v>139</v>
      </c>
      <c r="D64" s="79" t="s">
        <v>71</v>
      </c>
      <c r="E64" s="142" t="s">
        <v>211</v>
      </c>
    </row>
    <row r="65" spans="1:5" s="8" customFormat="1" ht="33" customHeight="1" thickBot="1">
      <c r="A65" s="171"/>
      <c r="B65" s="80" t="s">
        <v>31</v>
      </c>
      <c r="C65" s="85" t="s">
        <v>130</v>
      </c>
      <c r="D65" s="80" t="s">
        <v>89</v>
      </c>
      <c r="E65" s="86" t="s">
        <v>212</v>
      </c>
    </row>
  </sheetData>
  <mergeCells count="17">
    <mergeCell ref="A51:A57"/>
    <mergeCell ref="C51:E51"/>
    <mergeCell ref="A59:A65"/>
    <mergeCell ref="C59:E59"/>
    <mergeCell ref="A1:E1"/>
    <mergeCell ref="A3:A9"/>
    <mergeCell ref="C3:E3"/>
    <mergeCell ref="A11:A17"/>
    <mergeCell ref="C11:E11"/>
    <mergeCell ref="A43:A49"/>
    <mergeCell ref="C43:E43"/>
    <mergeCell ref="A19:A25"/>
    <mergeCell ref="C19:E19"/>
    <mergeCell ref="A27:A33"/>
    <mergeCell ref="C27:E27"/>
    <mergeCell ref="A35:A41"/>
    <mergeCell ref="C35:E35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sqref="A1:F1"/>
    </sheetView>
  </sheetViews>
  <sheetFormatPr defaultRowHeight="13.5"/>
  <cols>
    <col min="1" max="1" width="24.4414062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7" ht="38.1" customHeight="1">
      <c r="A1" s="163" t="s">
        <v>164</v>
      </c>
      <c r="B1" s="163"/>
      <c r="C1" s="163"/>
      <c r="D1" s="163"/>
      <c r="E1" s="163"/>
      <c r="F1" s="163"/>
    </row>
    <row r="2" spans="1:7" ht="30" customHeight="1" thickBot="1">
      <c r="A2" s="55" t="s">
        <v>95</v>
      </c>
      <c r="B2" s="59"/>
      <c r="C2" s="53"/>
      <c r="D2" s="53"/>
      <c r="E2" s="44"/>
      <c r="F2" s="58" t="s">
        <v>90</v>
      </c>
      <c r="G2" s="13"/>
    </row>
    <row r="3" spans="1:7" ht="30" customHeight="1">
      <c r="A3" s="60" t="s">
        <v>11</v>
      </c>
      <c r="B3" s="179" t="s">
        <v>231</v>
      </c>
      <c r="C3" s="180"/>
      <c r="D3" s="180"/>
      <c r="E3" s="180"/>
      <c r="F3" s="181"/>
      <c r="G3" s="13"/>
    </row>
    <row r="4" spans="1:7" ht="30" customHeight="1">
      <c r="A4" s="182" t="s">
        <v>19</v>
      </c>
      <c r="B4" s="183" t="s">
        <v>12</v>
      </c>
      <c r="C4" s="183" t="s">
        <v>81</v>
      </c>
      <c r="D4" s="61" t="s">
        <v>20</v>
      </c>
      <c r="E4" s="61" t="s">
        <v>14</v>
      </c>
      <c r="F4" s="62" t="s">
        <v>35</v>
      </c>
    </row>
    <row r="5" spans="1:7" ht="30" customHeight="1">
      <c r="A5" s="182"/>
      <c r="B5" s="183"/>
      <c r="C5" s="183"/>
      <c r="D5" s="61" t="s">
        <v>21</v>
      </c>
      <c r="E5" s="61" t="s">
        <v>15</v>
      </c>
      <c r="F5" s="62" t="s">
        <v>22</v>
      </c>
    </row>
    <row r="6" spans="1:7" ht="50.1" customHeight="1">
      <c r="A6" s="182"/>
      <c r="B6" s="69" t="str">
        <f>계약현황공개!C6</f>
        <v>2022.12.7.</v>
      </c>
      <c r="C6" s="143" t="str">
        <f>계약현황공개!E6</f>
        <v>2022.12.17.~2022.12.17.</v>
      </c>
      <c r="D6" s="66">
        <f>계약현황공개!C4</f>
        <v>520000</v>
      </c>
      <c r="E6" s="66">
        <f>계약현황공개!E5</f>
        <v>500000</v>
      </c>
      <c r="F6" s="88">
        <f>계약현황공개!C5</f>
        <v>0.96153846153846156</v>
      </c>
    </row>
    <row r="7" spans="1:7" ht="30" customHeight="1">
      <c r="A7" s="182" t="s">
        <v>16</v>
      </c>
      <c r="B7" s="61" t="s">
        <v>17</v>
      </c>
      <c r="C7" s="61" t="s">
        <v>23</v>
      </c>
      <c r="D7" s="183" t="s">
        <v>18</v>
      </c>
      <c r="E7" s="183"/>
      <c r="F7" s="184"/>
    </row>
    <row r="8" spans="1:7" ht="30" customHeight="1">
      <c r="A8" s="182"/>
      <c r="B8" s="76" t="str">
        <f>계약현황공개!E8</f>
        <v>㈜선진항공여행사</v>
      </c>
      <c r="C8" s="89" t="s">
        <v>152</v>
      </c>
      <c r="D8" s="185" t="str">
        <f>계약현황공개!E9</f>
        <v>경기도 성남시 분당구 서현로170</v>
      </c>
      <c r="E8" s="186"/>
      <c r="F8" s="187"/>
    </row>
    <row r="9" spans="1:7" ht="30" customHeight="1">
      <c r="A9" s="63" t="s">
        <v>25</v>
      </c>
      <c r="B9" s="175" t="s">
        <v>131</v>
      </c>
      <c r="C9" s="175"/>
      <c r="D9" s="175"/>
      <c r="E9" s="175"/>
      <c r="F9" s="176"/>
    </row>
    <row r="10" spans="1:7" ht="30" customHeight="1">
      <c r="A10" s="63" t="s">
        <v>24</v>
      </c>
      <c r="B10" s="175" t="s">
        <v>121</v>
      </c>
      <c r="C10" s="175"/>
      <c r="D10" s="175"/>
      <c r="E10" s="175"/>
      <c r="F10" s="176"/>
    </row>
    <row r="11" spans="1:7" ht="30" customHeight="1" thickBot="1">
      <c r="A11" s="64" t="s">
        <v>80</v>
      </c>
      <c r="B11" s="177"/>
      <c r="C11" s="177"/>
      <c r="D11" s="177"/>
      <c r="E11" s="177"/>
      <c r="F11" s="178"/>
    </row>
    <row r="12" spans="1:7" s="13" customFormat="1" ht="30" customHeight="1" thickBot="1">
      <c r="A12" s="160" t="s">
        <v>95</v>
      </c>
      <c r="B12" s="59"/>
      <c r="C12" s="53"/>
      <c r="D12" s="53"/>
      <c r="E12" s="156"/>
      <c r="F12" s="58" t="s">
        <v>225</v>
      </c>
    </row>
    <row r="13" spans="1:7" s="13" customFormat="1" ht="30" customHeight="1">
      <c r="A13" s="60" t="s">
        <v>11</v>
      </c>
      <c r="B13" s="179" t="s">
        <v>232</v>
      </c>
      <c r="C13" s="180"/>
      <c r="D13" s="180"/>
      <c r="E13" s="180"/>
      <c r="F13" s="181"/>
    </row>
    <row r="14" spans="1:7" s="13" customFormat="1" ht="30" customHeight="1">
      <c r="A14" s="182" t="s">
        <v>19</v>
      </c>
      <c r="B14" s="183" t="s">
        <v>12</v>
      </c>
      <c r="C14" s="183" t="s">
        <v>81</v>
      </c>
      <c r="D14" s="158" t="s">
        <v>20</v>
      </c>
      <c r="E14" s="158" t="s">
        <v>14</v>
      </c>
      <c r="F14" s="159" t="s">
        <v>35</v>
      </c>
    </row>
    <row r="15" spans="1:7" s="13" customFormat="1" ht="30" customHeight="1">
      <c r="A15" s="182"/>
      <c r="B15" s="183"/>
      <c r="C15" s="183"/>
      <c r="D15" s="158" t="s">
        <v>21</v>
      </c>
      <c r="E15" s="158" t="s">
        <v>15</v>
      </c>
      <c r="F15" s="159" t="s">
        <v>22</v>
      </c>
    </row>
    <row r="16" spans="1:7" s="13" customFormat="1" ht="50.1" customHeight="1">
      <c r="A16" s="182"/>
      <c r="B16" s="69" t="str">
        <f>계약현황공개!C14</f>
        <v>2022.12.14.</v>
      </c>
      <c r="C16" s="143" t="s">
        <v>244</v>
      </c>
      <c r="D16" s="66">
        <f>계약현황공개!C12</f>
        <v>3360000</v>
      </c>
      <c r="E16" s="66">
        <f>계약현황공개!E13</f>
        <v>3240000</v>
      </c>
      <c r="F16" s="88">
        <f>계약현황공개!C13</f>
        <v>0.9642857142857143</v>
      </c>
    </row>
    <row r="17" spans="1:6" s="13" customFormat="1" ht="30" customHeight="1">
      <c r="A17" s="182" t="s">
        <v>16</v>
      </c>
      <c r="B17" s="158" t="s">
        <v>17</v>
      </c>
      <c r="C17" s="158" t="s">
        <v>23</v>
      </c>
      <c r="D17" s="183" t="s">
        <v>18</v>
      </c>
      <c r="E17" s="183"/>
      <c r="F17" s="184"/>
    </row>
    <row r="18" spans="1:6" s="13" customFormat="1" ht="30" customHeight="1">
      <c r="A18" s="182"/>
      <c r="B18" s="76" t="s">
        <v>236</v>
      </c>
      <c r="C18" s="89" t="s">
        <v>235</v>
      </c>
      <c r="D18" s="197" t="s">
        <v>234</v>
      </c>
      <c r="E18" s="186"/>
      <c r="F18" s="187"/>
    </row>
    <row r="19" spans="1:6" s="13" customFormat="1" ht="30" customHeight="1">
      <c r="A19" s="157" t="s">
        <v>226</v>
      </c>
      <c r="B19" s="175" t="s">
        <v>131</v>
      </c>
      <c r="C19" s="175"/>
      <c r="D19" s="175"/>
      <c r="E19" s="175"/>
      <c r="F19" s="176"/>
    </row>
    <row r="20" spans="1:6" s="13" customFormat="1" ht="30" customHeight="1">
      <c r="A20" s="157" t="s">
        <v>24</v>
      </c>
      <c r="B20" s="175" t="s">
        <v>227</v>
      </c>
      <c r="C20" s="175"/>
      <c r="D20" s="175"/>
      <c r="E20" s="175"/>
      <c r="F20" s="176"/>
    </row>
    <row r="21" spans="1:6" s="13" customFormat="1" ht="30" customHeight="1" thickBot="1">
      <c r="A21" s="64" t="s">
        <v>228</v>
      </c>
      <c r="B21" s="177"/>
      <c r="C21" s="177"/>
      <c r="D21" s="177"/>
      <c r="E21" s="177"/>
      <c r="F21" s="178"/>
    </row>
    <row r="22" spans="1:6" s="13" customFormat="1" ht="30" customHeight="1" thickBot="1">
      <c r="A22" s="160" t="s">
        <v>227</v>
      </c>
      <c r="B22" s="59"/>
      <c r="C22" s="53"/>
      <c r="D22" s="53"/>
      <c r="E22" s="156"/>
      <c r="F22" s="58" t="s">
        <v>90</v>
      </c>
    </row>
    <row r="23" spans="1:6" s="13" customFormat="1" ht="30" customHeight="1">
      <c r="A23" s="60" t="s">
        <v>11</v>
      </c>
      <c r="B23" s="179" t="s">
        <v>237</v>
      </c>
      <c r="C23" s="180"/>
      <c r="D23" s="180"/>
      <c r="E23" s="180"/>
      <c r="F23" s="181"/>
    </row>
    <row r="24" spans="1:6" s="13" customFormat="1" ht="30" customHeight="1">
      <c r="A24" s="182" t="s">
        <v>19</v>
      </c>
      <c r="B24" s="183" t="s">
        <v>12</v>
      </c>
      <c r="C24" s="183" t="s">
        <v>229</v>
      </c>
      <c r="D24" s="158" t="s">
        <v>20</v>
      </c>
      <c r="E24" s="158" t="s">
        <v>14</v>
      </c>
      <c r="F24" s="159" t="s">
        <v>35</v>
      </c>
    </row>
    <row r="25" spans="1:6" s="13" customFormat="1" ht="30" customHeight="1">
      <c r="A25" s="182"/>
      <c r="B25" s="183"/>
      <c r="C25" s="183"/>
      <c r="D25" s="158" t="s">
        <v>21</v>
      </c>
      <c r="E25" s="158" t="s">
        <v>15</v>
      </c>
      <c r="F25" s="159" t="s">
        <v>22</v>
      </c>
    </row>
    <row r="26" spans="1:6" s="13" customFormat="1" ht="50.1" customHeight="1">
      <c r="A26" s="182"/>
      <c r="B26" s="69" t="s">
        <v>213</v>
      </c>
      <c r="C26" s="143" t="s">
        <v>244</v>
      </c>
      <c r="D26" s="66">
        <v>3360000</v>
      </c>
      <c r="E26" s="66">
        <v>3240000</v>
      </c>
      <c r="F26" s="88">
        <v>0.9642857142857143</v>
      </c>
    </row>
    <row r="27" spans="1:6" s="13" customFormat="1" ht="30" customHeight="1">
      <c r="A27" s="182" t="s">
        <v>16</v>
      </c>
      <c r="B27" s="158" t="s">
        <v>17</v>
      </c>
      <c r="C27" s="158" t="s">
        <v>23</v>
      </c>
      <c r="D27" s="183" t="s">
        <v>18</v>
      </c>
      <c r="E27" s="183"/>
      <c r="F27" s="184"/>
    </row>
    <row r="28" spans="1:6" s="13" customFormat="1" ht="30" customHeight="1">
      <c r="A28" s="182"/>
      <c r="B28" s="76" t="s">
        <v>236</v>
      </c>
      <c r="C28" s="89" t="s">
        <v>235</v>
      </c>
      <c r="D28" s="197" t="s">
        <v>234</v>
      </c>
      <c r="E28" s="186"/>
      <c r="F28" s="187"/>
    </row>
    <row r="29" spans="1:6" s="13" customFormat="1" ht="30" customHeight="1">
      <c r="A29" s="157" t="s">
        <v>25</v>
      </c>
      <c r="B29" s="175" t="s">
        <v>230</v>
      </c>
      <c r="C29" s="175"/>
      <c r="D29" s="175"/>
      <c r="E29" s="175"/>
      <c r="F29" s="176"/>
    </row>
    <row r="30" spans="1:6" s="13" customFormat="1" ht="30" customHeight="1">
      <c r="A30" s="157" t="s">
        <v>24</v>
      </c>
      <c r="B30" s="175" t="s">
        <v>95</v>
      </c>
      <c r="C30" s="175"/>
      <c r="D30" s="175"/>
      <c r="E30" s="175"/>
      <c r="F30" s="176"/>
    </row>
    <row r="31" spans="1:6" s="13" customFormat="1" ht="30" customHeight="1" thickBot="1">
      <c r="A31" s="64" t="s">
        <v>228</v>
      </c>
      <c r="B31" s="177"/>
      <c r="C31" s="177"/>
      <c r="D31" s="177"/>
      <c r="E31" s="177"/>
      <c r="F31" s="178"/>
    </row>
    <row r="32" spans="1:6" s="13" customFormat="1" ht="30" customHeight="1" thickBot="1">
      <c r="A32" s="160" t="s">
        <v>227</v>
      </c>
      <c r="B32" s="59"/>
      <c r="C32" s="53"/>
      <c r="D32" s="53"/>
      <c r="E32" s="156"/>
      <c r="F32" s="58" t="s">
        <v>90</v>
      </c>
    </row>
    <row r="33" spans="1:6" s="13" customFormat="1" ht="30" customHeight="1">
      <c r="A33" s="60" t="s">
        <v>11</v>
      </c>
      <c r="B33" s="179" t="s">
        <v>238</v>
      </c>
      <c r="C33" s="180"/>
      <c r="D33" s="180"/>
      <c r="E33" s="180"/>
      <c r="F33" s="181"/>
    </row>
    <row r="34" spans="1:6" s="13" customFormat="1" ht="30" customHeight="1">
      <c r="A34" s="182" t="s">
        <v>19</v>
      </c>
      <c r="B34" s="183" t="s">
        <v>12</v>
      </c>
      <c r="C34" s="183" t="s">
        <v>229</v>
      </c>
      <c r="D34" s="158" t="s">
        <v>20</v>
      </c>
      <c r="E34" s="158" t="s">
        <v>14</v>
      </c>
      <c r="F34" s="159" t="s">
        <v>35</v>
      </c>
    </row>
    <row r="35" spans="1:6" s="13" customFormat="1" ht="30" customHeight="1">
      <c r="A35" s="182"/>
      <c r="B35" s="183"/>
      <c r="C35" s="183"/>
      <c r="D35" s="158" t="s">
        <v>21</v>
      </c>
      <c r="E35" s="158" t="s">
        <v>15</v>
      </c>
      <c r="F35" s="159" t="s">
        <v>22</v>
      </c>
    </row>
    <row r="36" spans="1:6" s="13" customFormat="1" ht="50.1" customHeight="1">
      <c r="A36" s="182"/>
      <c r="B36" s="69" t="s">
        <v>239</v>
      </c>
      <c r="C36" s="143" t="s">
        <v>243</v>
      </c>
      <c r="D36" s="66">
        <v>600000</v>
      </c>
      <c r="E36" s="66">
        <v>480000</v>
      </c>
      <c r="F36" s="88">
        <v>0.8</v>
      </c>
    </row>
    <row r="37" spans="1:6" s="13" customFormat="1" ht="30" customHeight="1">
      <c r="A37" s="182" t="s">
        <v>16</v>
      </c>
      <c r="B37" s="158" t="s">
        <v>17</v>
      </c>
      <c r="C37" s="158" t="s">
        <v>23</v>
      </c>
      <c r="D37" s="183" t="s">
        <v>18</v>
      </c>
      <c r="E37" s="183"/>
      <c r="F37" s="184"/>
    </row>
    <row r="38" spans="1:6" s="13" customFormat="1" ht="30" customHeight="1">
      <c r="A38" s="182"/>
      <c r="B38" s="69" t="s">
        <v>241</v>
      </c>
      <c r="C38" s="89" t="s">
        <v>240</v>
      </c>
      <c r="D38" s="185" t="s">
        <v>216</v>
      </c>
      <c r="E38" s="186"/>
      <c r="F38" s="187"/>
    </row>
    <row r="39" spans="1:6" s="13" customFormat="1" ht="30" customHeight="1">
      <c r="A39" s="157" t="s">
        <v>226</v>
      </c>
      <c r="B39" s="175" t="s">
        <v>230</v>
      </c>
      <c r="C39" s="175"/>
      <c r="D39" s="175"/>
      <c r="E39" s="175"/>
      <c r="F39" s="176"/>
    </row>
    <row r="40" spans="1:6" s="13" customFormat="1" ht="30" customHeight="1">
      <c r="A40" s="157" t="s">
        <v>24</v>
      </c>
      <c r="B40" s="175" t="s">
        <v>95</v>
      </c>
      <c r="C40" s="175"/>
      <c r="D40" s="175"/>
      <c r="E40" s="175"/>
      <c r="F40" s="176"/>
    </row>
    <row r="41" spans="1:6" s="13" customFormat="1" ht="30" customHeight="1" thickBot="1">
      <c r="A41" s="64" t="s">
        <v>80</v>
      </c>
      <c r="B41" s="177"/>
      <c r="C41" s="177"/>
      <c r="D41" s="177"/>
      <c r="E41" s="177"/>
      <c r="F41" s="178"/>
    </row>
    <row r="42" spans="1:6" s="13" customFormat="1" ht="30" customHeight="1" thickBot="1">
      <c r="A42" s="160" t="s">
        <v>227</v>
      </c>
      <c r="B42" s="59"/>
      <c r="C42" s="53"/>
      <c r="D42" s="53"/>
      <c r="E42" s="156"/>
      <c r="F42" s="58" t="s">
        <v>90</v>
      </c>
    </row>
    <row r="43" spans="1:6" s="13" customFormat="1" ht="30" customHeight="1">
      <c r="A43" s="60" t="s">
        <v>11</v>
      </c>
      <c r="B43" s="179" t="str">
        <f>계약현황공개!C43</f>
        <v>2023년 (임시)수정청소년수련관 환경미화 용역</v>
      </c>
      <c r="C43" s="180"/>
      <c r="D43" s="180"/>
      <c r="E43" s="180"/>
      <c r="F43" s="181"/>
    </row>
    <row r="44" spans="1:6" s="13" customFormat="1" ht="30" customHeight="1">
      <c r="A44" s="182" t="s">
        <v>19</v>
      </c>
      <c r="B44" s="183" t="s">
        <v>12</v>
      </c>
      <c r="C44" s="183" t="s">
        <v>81</v>
      </c>
      <c r="D44" s="158" t="s">
        <v>20</v>
      </c>
      <c r="E44" s="158" t="s">
        <v>14</v>
      </c>
      <c r="F44" s="159" t="s">
        <v>35</v>
      </c>
    </row>
    <row r="45" spans="1:6" s="13" customFormat="1" ht="30" customHeight="1">
      <c r="A45" s="182"/>
      <c r="B45" s="183"/>
      <c r="C45" s="183"/>
      <c r="D45" s="158" t="s">
        <v>21</v>
      </c>
      <c r="E45" s="158" t="s">
        <v>15</v>
      </c>
      <c r="F45" s="159" t="s">
        <v>22</v>
      </c>
    </row>
    <row r="46" spans="1:6" s="13" customFormat="1" ht="50.1" customHeight="1">
      <c r="A46" s="182"/>
      <c r="B46" s="69" t="s">
        <v>239</v>
      </c>
      <c r="C46" s="143" t="s">
        <v>243</v>
      </c>
      <c r="D46" s="66">
        <v>2640000</v>
      </c>
      <c r="E46" s="66">
        <v>2400000</v>
      </c>
      <c r="F46" s="88">
        <v>0.90910000000000002</v>
      </c>
    </row>
    <row r="47" spans="1:6" s="13" customFormat="1" ht="30" customHeight="1">
      <c r="A47" s="182" t="s">
        <v>16</v>
      </c>
      <c r="B47" s="158" t="s">
        <v>17</v>
      </c>
      <c r="C47" s="158" t="s">
        <v>23</v>
      </c>
      <c r="D47" s="183" t="s">
        <v>18</v>
      </c>
      <c r="E47" s="183"/>
      <c r="F47" s="184"/>
    </row>
    <row r="48" spans="1:6" s="13" customFormat="1" ht="30" customHeight="1">
      <c r="A48" s="182"/>
      <c r="B48" s="69" t="s">
        <v>241</v>
      </c>
      <c r="C48" s="89" t="s">
        <v>240</v>
      </c>
      <c r="D48" s="185" t="s">
        <v>216</v>
      </c>
      <c r="E48" s="186"/>
      <c r="F48" s="187"/>
    </row>
    <row r="49" spans="1:6" s="13" customFormat="1" ht="30" customHeight="1">
      <c r="A49" s="157" t="s">
        <v>25</v>
      </c>
      <c r="B49" s="175" t="s">
        <v>131</v>
      </c>
      <c r="C49" s="175"/>
      <c r="D49" s="175"/>
      <c r="E49" s="175"/>
      <c r="F49" s="176"/>
    </row>
    <row r="50" spans="1:6" s="13" customFormat="1" ht="30" customHeight="1">
      <c r="A50" s="157" t="s">
        <v>24</v>
      </c>
      <c r="B50" s="175" t="s">
        <v>95</v>
      </c>
      <c r="C50" s="175"/>
      <c r="D50" s="175"/>
      <c r="E50" s="175"/>
      <c r="F50" s="176"/>
    </row>
    <row r="51" spans="1:6" s="13" customFormat="1" ht="30" customHeight="1" thickBot="1">
      <c r="A51" s="64" t="s">
        <v>80</v>
      </c>
      <c r="B51" s="177"/>
      <c r="C51" s="177"/>
      <c r="D51" s="177"/>
      <c r="E51" s="177"/>
      <c r="F51" s="178"/>
    </row>
    <row r="52" spans="1:6" s="13" customFormat="1" ht="30" customHeight="1" thickBot="1">
      <c r="A52" s="160" t="s">
        <v>227</v>
      </c>
      <c r="B52" s="59"/>
      <c r="C52" s="53"/>
      <c r="D52" s="53"/>
      <c r="E52" s="156"/>
      <c r="F52" s="58" t="s">
        <v>90</v>
      </c>
    </row>
    <row r="53" spans="1:6" s="13" customFormat="1" ht="30" customHeight="1">
      <c r="A53" s="60" t="s">
        <v>11</v>
      </c>
      <c r="B53" s="179" t="s">
        <v>204</v>
      </c>
      <c r="C53" s="180"/>
      <c r="D53" s="180"/>
      <c r="E53" s="180"/>
      <c r="F53" s="181"/>
    </row>
    <row r="54" spans="1:6" s="13" customFormat="1" ht="30" customHeight="1">
      <c r="A54" s="182" t="s">
        <v>19</v>
      </c>
      <c r="B54" s="183" t="s">
        <v>12</v>
      </c>
      <c r="C54" s="183" t="s">
        <v>229</v>
      </c>
      <c r="D54" s="158" t="s">
        <v>20</v>
      </c>
      <c r="E54" s="158" t="s">
        <v>14</v>
      </c>
      <c r="F54" s="159" t="s">
        <v>35</v>
      </c>
    </row>
    <row r="55" spans="1:6" s="13" customFormat="1" ht="30" customHeight="1">
      <c r="A55" s="182"/>
      <c r="B55" s="183"/>
      <c r="C55" s="183"/>
      <c r="D55" s="158" t="s">
        <v>21</v>
      </c>
      <c r="E55" s="158" t="s">
        <v>15</v>
      </c>
      <c r="F55" s="159" t="s">
        <v>22</v>
      </c>
    </row>
    <row r="56" spans="1:6" s="13" customFormat="1" ht="50.1" customHeight="1">
      <c r="A56" s="182"/>
      <c r="B56" s="69" t="s">
        <v>220</v>
      </c>
      <c r="C56" s="143" t="s">
        <v>208</v>
      </c>
      <c r="D56" s="66">
        <v>7920000</v>
      </c>
      <c r="E56" s="66">
        <v>7524000</v>
      </c>
      <c r="F56" s="88">
        <v>0.95</v>
      </c>
    </row>
    <row r="57" spans="1:6" s="13" customFormat="1" ht="30" customHeight="1">
      <c r="A57" s="182" t="s">
        <v>16</v>
      </c>
      <c r="B57" s="158" t="s">
        <v>17</v>
      </c>
      <c r="C57" s="158" t="s">
        <v>23</v>
      </c>
      <c r="D57" s="183" t="s">
        <v>18</v>
      </c>
      <c r="E57" s="183"/>
      <c r="F57" s="184"/>
    </row>
    <row r="58" spans="1:6" s="13" customFormat="1" ht="30" customHeight="1">
      <c r="A58" s="182"/>
      <c r="B58" s="76" t="s">
        <v>219</v>
      </c>
      <c r="C58" s="89" t="s">
        <v>242</v>
      </c>
      <c r="D58" s="185" t="s">
        <v>214</v>
      </c>
      <c r="E58" s="186"/>
      <c r="F58" s="187"/>
    </row>
    <row r="59" spans="1:6" s="13" customFormat="1" ht="30" customHeight="1">
      <c r="A59" s="157" t="s">
        <v>25</v>
      </c>
      <c r="B59" s="175" t="s">
        <v>131</v>
      </c>
      <c r="C59" s="175"/>
      <c r="D59" s="175"/>
      <c r="E59" s="175"/>
      <c r="F59" s="176"/>
    </row>
    <row r="60" spans="1:6" s="13" customFormat="1" ht="30" customHeight="1">
      <c r="A60" s="157" t="s">
        <v>24</v>
      </c>
      <c r="B60" s="175" t="s">
        <v>95</v>
      </c>
      <c r="C60" s="175"/>
      <c r="D60" s="175"/>
      <c r="E60" s="175"/>
      <c r="F60" s="176"/>
    </row>
    <row r="61" spans="1:6" s="13" customFormat="1" ht="30" customHeight="1" thickBot="1">
      <c r="A61" s="64" t="s">
        <v>228</v>
      </c>
      <c r="B61" s="177"/>
      <c r="C61" s="177"/>
      <c r="D61" s="177"/>
      <c r="E61" s="177"/>
      <c r="F61" s="178"/>
    </row>
    <row r="62" spans="1:6" s="13" customFormat="1" ht="30" customHeight="1" thickBot="1">
      <c r="A62" s="160" t="s">
        <v>227</v>
      </c>
      <c r="B62" s="59"/>
      <c r="C62" s="53"/>
      <c r="D62" s="53"/>
      <c r="E62" s="156"/>
      <c r="F62" s="58" t="s">
        <v>225</v>
      </c>
    </row>
    <row r="63" spans="1:6" s="13" customFormat="1" ht="30" customHeight="1">
      <c r="A63" s="60" t="s">
        <v>11</v>
      </c>
      <c r="B63" s="179" t="s">
        <v>245</v>
      </c>
      <c r="C63" s="180"/>
      <c r="D63" s="180"/>
      <c r="E63" s="180"/>
      <c r="F63" s="181"/>
    </row>
    <row r="64" spans="1:6" s="13" customFormat="1" ht="30" customHeight="1">
      <c r="A64" s="182" t="s">
        <v>19</v>
      </c>
      <c r="B64" s="183" t="s">
        <v>12</v>
      </c>
      <c r="C64" s="183" t="s">
        <v>229</v>
      </c>
      <c r="D64" s="158" t="s">
        <v>20</v>
      </c>
      <c r="E64" s="158" t="s">
        <v>14</v>
      </c>
      <c r="F64" s="159" t="s">
        <v>35</v>
      </c>
    </row>
    <row r="65" spans="1:6" s="13" customFormat="1" ht="30" customHeight="1">
      <c r="A65" s="182"/>
      <c r="B65" s="183"/>
      <c r="C65" s="183"/>
      <c r="D65" s="158" t="s">
        <v>21</v>
      </c>
      <c r="E65" s="158" t="s">
        <v>15</v>
      </c>
      <c r="F65" s="159" t="s">
        <v>22</v>
      </c>
    </row>
    <row r="66" spans="1:6" s="13" customFormat="1" ht="50.1" customHeight="1">
      <c r="A66" s="182"/>
      <c r="B66" s="69" t="s">
        <v>246</v>
      </c>
      <c r="C66" s="143" t="s">
        <v>208</v>
      </c>
      <c r="D66" s="66">
        <v>2591400</v>
      </c>
      <c r="E66" s="66">
        <v>2340000</v>
      </c>
      <c r="F66" s="88">
        <v>0.90300000000000002</v>
      </c>
    </row>
    <row r="67" spans="1:6" s="13" customFormat="1" ht="30" customHeight="1">
      <c r="A67" s="182" t="s">
        <v>16</v>
      </c>
      <c r="B67" s="158" t="s">
        <v>17</v>
      </c>
      <c r="C67" s="158" t="s">
        <v>23</v>
      </c>
      <c r="D67" s="183" t="s">
        <v>18</v>
      </c>
      <c r="E67" s="183"/>
      <c r="F67" s="184"/>
    </row>
    <row r="68" spans="1:6" s="13" customFormat="1" ht="30" customHeight="1">
      <c r="A68" s="182"/>
      <c r="B68" s="76" t="s">
        <v>247</v>
      </c>
      <c r="C68" s="89" t="s">
        <v>248</v>
      </c>
      <c r="D68" s="185" t="s">
        <v>249</v>
      </c>
      <c r="E68" s="186"/>
      <c r="F68" s="187"/>
    </row>
    <row r="69" spans="1:6" s="13" customFormat="1" ht="30" customHeight="1">
      <c r="A69" s="157" t="s">
        <v>226</v>
      </c>
      <c r="B69" s="175" t="s">
        <v>230</v>
      </c>
      <c r="C69" s="175"/>
      <c r="D69" s="175"/>
      <c r="E69" s="175"/>
      <c r="F69" s="176"/>
    </row>
    <row r="70" spans="1:6" s="13" customFormat="1" ht="30" customHeight="1">
      <c r="A70" s="157" t="s">
        <v>24</v>
      </c>
      <c r="B70" s="175" t="s">
        <v>95</v>
      </c>
      <c r="C70" s="175"/>
      <c r="D70" s="175"/>
      <c r="E70" s="175"/>
      <c r="F70" s="176"/>
    </row>
    <row r="71" spans="1:6" s="13" customFormat="1" ht="30" customHeight="1" thickBot="1">
      <c r="A71" s="64" t="s">
        <v>228</v>
      </c>
      <c r="B71" s="177"/>
      <c r="C71" s="177"/>
      <c r="D71" s="177"/>
      <c r="E71" s="177"/>
      <c r="F71" s="178"/>
    </row>
    <row r="72" spans="1:6" s="13" customFormat="1" ht="30" customHeight="1" thickBot="1">
      <c r="A72" s="160" t="s">
        <v>227</v>
      </c>
      <c r="B72" s="59"/>
      <c r="C72" s="53"/>
      <c r="D72" s="53"/>
      <c r="E72" s="156"/>
      <c r="F72" s="58" t="s">
        <v>90</v>
      </c>
    </row>
    <row r="73" spans="1:6" s="13" customFormat="1" ht="30" customHeight="1">
      <c r="A73" s="60" t="s">
        <v>11</v>
      </c>
      <c r="B73" s="179" t="s">
        <v>207</v>
      </c>
      <c r="C73" s="180"/>
      <c r="D73" s="180"/>
      <c r="E73" s="180"/>
      <c r="F73" s="181"/>
    </row>
    <row r="74" spans="1:6" s="13" customFormat="1" ht="30" customHeight="1">
      <c r="A74" s="182" t="s">
        <v>19</v>
      </c>
      <c r="B74" s="183" t="s">
        <v>12</v>
      </c>
      <c r="C74" s="183" t="s">
        <v>81</v>
      </c>
      <c r="D74" s="158" t="s">
        <v>20</v>
      </c>
      <c r="E74" s="158" t="s">
        <v>14</v>
      </c>
      <c r="F74" s="159" t="s">
        <v>35</v>
      </c>
    </row>
    <row r="75" spans="1:6" s="13" customFormat="1" ht="30" customHeight="1">
      <c r="A75" s="182"/>
      <c r="B75" s="183"/>
      <c r="C75" s="183"/>
      <c r="D75" s="158" t="s">
        <v>21</v>
      </c>
      <c r="E75" s="158" t="s">
        <v>15</v>
      </c>
      <c r="F75" s="159" t="s">
        <v>22</v>
      </c>
    </row>
    <row r="76" spans="1:6" s="13" customFormat="1" ht="50.1" customHeight="1">
      <c r="A76" s="182"/>
      <c r="B76" s="69" t="s">
        <v>246</v>
      </c>
      <c r="C76" s="143" t="s">
        <v>208</v>
      </c>
      <c r="D76" s="66">
        <v>7200000</v>
      </c>
      <c r="E76" s="66">
        <v>7101600</v>
      </c>
      <c r="F76" s="88">
        <v>0.98629999999999995</v>
      </c>
    </row>
    <row r="77" spans="1:6" s="13" customFormat="1" ht="30" customHeight="1">
      <c r="A77" s="182" t="s">
        <v>16</v>
      </c>
      <c r="B77" s="158" t="s">
        <v>17</v>
      </c>
      <c r="C77" s="158" t="s">
        <v>23</v>
      </c>
      <c r="D77" s="183" t="s">
        <v>18</v>
      </c>
      <c r="E77" s="183"/>
      <c r="F77" s="184"/>
    </row>
    <row r="78" spans="1:6" s="13" customFormat="1" ht="30" customHeight="1">
      <c r="A78" s="182"/>
      <c r="B78" s="76" t="s">
        <v>247</v>
      </c>
      <c r="C78" s="89" t="s">
        <v>248</v>
      </c>
      <c r="D78" s="185" t="s">
        <v>249</v>
      </c>
      <c r="E78" s="186"/>
      <c r="F78" s="187"/>
    </row>
    <row r="79" spans="1:6" s="13" customFormat="1" ht="30" customHeight="1">
      <c r="A79" s="157" t="s">
        <v>25</v>
      </c>
      <c r="B79" s="175" t="s">
        <v>230</v>
      </c>
      <c r="C79" s="175"/>
      <c r="D79" s="175"/>
      <c r="E79" s="175"/>
      <c r="F79" s="176"/>
    </row>
    <row r="80" spans="1:6" s="13" customFormat="1" ht="30" customHeight="1">
      <c r="A80" s="157" t="s">
        <v>24</v>
      </c>
      <c r="B80" s="175" t="s">
        <v>227</v>
      </c>
      <c r="C80" s="175"/>
      <c r="D80" s="175"/>
      <c r="E80" s="175"/>
      <c r="F80" s="176"/>
    </row>
    <row r="81" spans="1:6" s="13" customFormat="1" ht="30" customHeight="1" thickBot="1">
      <c r="A81" s="64" t="s">
        <v>228</v>
      </c>
      <c r="B81" s="177"/>
      <c r="C81" s="177"/>
      <c r="D81" s="177"/>
      <c r="E81" s="177"/>
      <c r="F81" s="178"/>
    </row>
    <row r="82" spans="1:6" ht="19.5" customHeight="1"/>
    <row r="83" spans="1:6" ht="19.5" customHeight="1"/>
    <row r="84" spans="1:6" ht="19.5" customHeight="1"/>
    <row r="85" spans="1:6" ht="19.5" customHeight="1"/>
    <row r="86" spans="1:6" ht="19.5" customHeight="1"/>
    <row r="87" spans="1:6" ht="19.5" customHeight="1"/>
    <row r="88" spans="1:6" ht="19.5" customHeight="1"/>
    <row r="89" spans="1:6" ht="19.5" customHeight="1"/>
    <row r="90" spans="1:6" ht="19.5" customHeight="1"/>
    <row r="91" spans="1:6" ht="19.5" customHeight="1"/>
  </sheetData>
  <mergeCells count="81">
    <mergeCell ref="B81:F81"/>
    <mergeCell ref="A77:A78"/>
    <mergeCell ref="D77:F77"/>
    <mergeCell ref="D78:F78"/>
    <mergeCell ref="B79:F79"/>
    <mergeCell ref="B80:F80"/>
    <mergeCell ref="B71:F71"/>
    <mergeCell ref="B73:F73"/>
    <mergeCell ref="A74:A76"/>
    <mergeCell ref="B74:B75"/>
    <mergeCell ref="C74:C75"/>
    <mergeCell ref="A67:A68"/>
    <mergeCell ref="D67:F67"/>
    <mergeCell ref="D68:F68"/>
    <mergeCell ref="B69:F69"/>
    <mergeCell ref="B70:F70"/>
    <mergeCell ref="B61:F61"/>
    <mergeCell ref="B63:F63"/>
    <mergeCell ref="A64:A66"/>
    <mergeCell ref="B64:B65"/>
    <mergeCell ref="C64:C65"/>
    <mergeCell ref="A57:A58"/>
    <mergeCell ref="D57:F57"/>
    <mergeCell ref="D58:F58"/>
    <mergeCell ref="B59:F59"/>
    <mergeCell ref="B60:F60"/>
    <mergeCell ref="B51:F51"/>
    <mergeCell ref="B53:F53"/>
    <mergeCell ref="A54:A56"/>
    <mergeCell ref="B54:B55"/>
    <mergeCell ref="C54:C55"/>
    <mergeCell ref="A47:A48"/>
    <mergeCell ref="D47:F47"/>
    <mergeCell ref="D48:F48"/>
    <mergeCell ref="B49:F49"/>
    <mergeCell ref="B50:F50"/>
    <mergeCell ref="B41:F41"/>
    <mergeCell ref="B43:F43"/>
    <mergeCell ref="A44:A46"/>
    <mergeCell ref="B44:B45"/>
    <mergeCell ref="C44:C45"/>
    <mergeCell ref="A37:A38"/>
    <mergeCell ref="D37:F37"/>
    <mergeCell ref="D38:F38"/>
    <mergeCell ref="B39:F39"/>
    <mergeCell ref="B40:F40"/>
    <mergeCell ref="B29:F29"/>
    <mergeCell ref="B30:F30"/>
    <mergeCell ref="B31:F31"/>
    <mergeCell ref="B33:F33"/>
    <mergeCell ref="A34:A36"/>
    <mergeCell ref="B34:B35"/>
    <mergeCell ref="C34:C35"/>
    <mergeCell ref="B23:F23"/>
    <mergeCell ref="A24:A26"/>
    <mergeCell ref="B24:B25"/>
    <mergeCell ref="C24:C25"/>
    <mergeCell ref="A27:A28"/>
    <mergeCell ref="D27:F27"/>
    <mergeCell ref="D28:F28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9:F19"/>
    <mergeCell ref="B20:F20"/>
    <mergeCell ref="B21:F21"/>
    <mergeCell ref="B13:F13"/>
    <mergeCell ref="A14:A16"/>
    <mergeCell ref="B14:B15"/>
    <mergeCell ref="C14:C15"/>
    <mergeCell ref="A17:A18"/>
    <mergeCell ref="D17:F17"/>
    <mergeCell ref="D18:F18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>
      <c r="A1" s="163" t="s">
        <v>67</v>
      </c>
      <c r="B1" s="163"/>
      <c r="C1" s="163"/>
      <c r="D1" s="163"/>
      <c r="E1" s="163"/>
      <c r="F1" s="163"/>
      <c r="G1" s="163"/>
      <c r="H1" s="163"/>
      <c r="I1" s="163"/>
    </row>
    <row r="2" spans="1:9" ht="30" customHeight="1" thickBot="1">
      <c r="A2" s="188" t="s">
        <v>95</v>
      </c>
      <c r="B2" s="188"/>
      <c r="C2" s="57"/>
      <c r="D2" s="57"/>
      <c r="E2" s="57"/>
      <c r="F2" s="57"/>
      <c r="G2" s="57"/>
      <c r="H2" s="57"/>
      <c r="I2" s="57" t="s">
        <v>91</v>
      </c>
    </row>
    <row r="3" spans="1:9" ht="26.25" customHeight="1">
      <c r="A3" s="189" t="s">
        <v>68</v>
      </c>
      <c r="B3" s="191" t="s">
        <v>70</v>
      </c>
      <c r="C3" s="191" t="s">
        <v>71</v>
      </c>
      <c r="D3" s="191" t="s">
        <v>72</v>
      </c>
      <c r="E3" s="193" t="s">
        <v>73</v>
      </c>
      <c r="F3" s="194"/>
      <c r="G3" s="193" t="s">
        <v>74</v>
      </c>
      <c r="H3" s="194"/>
      <c r="I3" s="195" t="s">
        <v>75</v>
      </c>
    </row>
    <row r="4" spans="1:9">
      <c r="A4" s="190"/>
      <c r="B4" s="192"/>
      <c r="C4" s="192"/>
      <c r="D4" s="192"/>
      <c r="E4" s="65" t="s">
        <v>69</v>
      </c>
      <c r="F4" s="65" t="s">
        <v>76</v>
      </c>
      <c r="G4" s="65" t="s">
        <v>77</v>
      </c>
      <c r="H4" s="65" t="s">
        <v>76</v>
      </c>
      <c r="I4" s="196"/>
    </row>
    <row r="5" spans="1:9" ht="14.25" thickBot="1">
      <c r="A5" s="70"/>
      <c r="B5" s="71" t="s">
        <v>128</v>
      </c>
      <c r="C5" s="72"/>
      <c r="D5" s="72"/>
      <c r="E5" s="129"/>
      <c r="F5" s="72"/>
      <c r="G5" s="129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2023-01-31T00:22:22Z</dcterms:modified>
</cp:coreProperties>
</file>