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11월 - 복사본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49" i="9" l="1"/>
  <c r="B149" i="9"/>
  <c r="E146" i="9"/>
  <c r="D146" i="9"/>
  <c r="C146" i="9"/>
  <c r="B146" i="9"/>
  <c r="B143" i="9"/>
  <c r="D139" i="9"/>
  <c r="B139" i="9"/>
  <c r="E136" i="9"/>
  <c r="D136" i="9"/>
  <c r="C136" i="9"/>
  <c r="B136" i="9"/>
  <c r="B133" i="9"/>
  <c r="D129" i="9"/>
  <c r="B129" i="9"/>
  <c r="E126" i="9"/>
  <c r="D126" i="9"/>
  <c r="C126" i="9"/>
  <c r="B126" i="9"/>
  <c r="B123" i="9"/>
  <c r="D119" i="9"/>
  <c r="B119" i="9"/>
  <c r="E116" i="9"/>
  <c r="D116" i="9"/>
  <c r="C116" i="9"/>
  <c r="B116" i="9"/>
  <c r="B113" i="9"/>
  <c r="F146" i="9" l="1"/>
  <c r="F136" i="9"/>
  <c r="F126" i="9"/>
  <c r="F116" i="9"/>
  <c r="C103" i="8"/>
  <c r="C96" i="8"/>
  <c r="C89" i="8"/>
  <c r="C82" i="8"/>
  <c r="D109" i="9" l="1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C75" i="8"/>
  <c r="C68" i="8"/>
  <c r="C61" i="8"/>
  <c r="C54" i="8"/>
  <c r="F86" i="9" l="1"/>
  <c r="F106" i="9"/>
  <c r="F96" i="9"/>
  <c r="F76" i="9"/>
  <c r="D69" i="9" l="1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D49" i="9"/>
  <c r="B49" i="9"/>
  <c r="E46" i="9"/>
  <c r="D46" i="9"/>
  <c r="C46" i="9"/>
  <c r="B46" i="9"/>
  <c r="B43" i="9"/>
  <c r="F66" i="9" l="1"/>
  <c r="F56" i="9"/>
  <c r="F46" i="9"/>
  <c r="C47" i="8"/>
  <c r="C40" i="8"/>
  <c r="C33" i="8"/>
  <c r="D9" i="9" l="1"/>
  <c r="B9" i="9"/>
  <c r="E6" i="9"/>
  <c r="D6" i="9"/>
  <c r="C6" i="9"/>
  <c r="B6" i="9"/>
  <c r="B3" i="9"/>
  <c r="C5" i="8"/>
  <c r="F6" i="9" l="1"/>
  <c r="D39" i="9" l="1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26" i="8"/>
  <c r="C19" i="8"/>
  <c r="F36" i="9" l="1"/>
  <c r="F26" i="9"/>
  <c r="D19" i="9" l="1"/>
  <c r="B19" i="9" l="1"/>
  <c r="E16" i="9"/>
  <c r="D16" i="9"/>
  <c r="C16" i="9"/>
  <c r="B16" i="9"/>
  <c r="B13" i="9"/>
  <c r="F16" i="9" l="1"/>
  <c r="C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<sst xmlns="http://schemas.openxmlformats.org/spreadsheetml/2006/main" count="1125" uniqueCount="392">
  <si>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</si>
  <si>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</si>
  <si>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</si>
  <si>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</si>
  <si>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</si>
  <si>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</si>
  <si>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</si>
  <si>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</si>
  <si>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</si>
  <si>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</si>
  <si>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</si>
  <si>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</si>
  <si>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</si>
  <si>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</si>
  <si>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</si>
  <si>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</si>
  <si>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</si>
  <si>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</si>
  <si>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</si>
  <si>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</si>
  <si>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</si>
  <si>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</si>
  <si>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</si>
  <si>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</si>
  <si>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</si>
  <si>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</si>
  <si>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</si>
  <si>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</si>
  <si>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</si>
  <si>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</si>
  <si>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</si>
  <si>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</si>
  <si>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</si>
  <si>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</si>
  <si>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</si>
  <si>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</si>
  <si>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</si>
  <si>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</si>
  <si>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</si>
  <si>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</si>
  <si>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</si>
  <si>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</si>
  <si>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</si>
  <si>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</si>
  <si>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</si>
  <si>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</si>
  <si>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</si>
  <si>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</si>
  <si>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</si>
  <si>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</si>
  <si>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</si>
  <si>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</si>
  <si>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</si>
  <si>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</si>
  <si>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</si>
  <si>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</si>
  <si>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</si>
  <si>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</si>
  <si>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</si>
  <si>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</si>
  <si>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</si>
  <si>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</si>
  <si>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</si>
  <si>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</si>
  <si>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</si>
  <si>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</si>
  <si>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</si>
  <si>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</si>
  <si>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</si>
  <si>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</si>
  <si>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</si>
  <si>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</si>
  <si>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</si>
  <si>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</si>
  <si>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</si>
  <si>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</si>
  <si>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</si>
  <si>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</si>
  <si>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</si>
  <si>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</si>
  <si>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</si>
  <si>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</si>
  <si>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</si>
  <si>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</si>
  <si>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</si>
  <si>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</si>
  <si>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</si>
  <si>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</si>
  <si>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</si>
  <si>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</si>
  <si>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</si>
  <si>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</si>
  <si>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</si>
  <si>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</si>
  <si>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</si>
  <si>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</si>
  <si>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</si>
  <si>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</si>
  <si>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</si>
  <si>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</si>
  <si>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</si>
  <si>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</si>
  <si>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</si>
  <si>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</si>
  <si>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</si>
  <si>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</si>
  <si>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</si>
  <si>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</si>
  <si>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</si>
  <si>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</si>
  <si>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</si>
  <si>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</si>
  <si>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</si>
  <si>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</si>
  <si>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</si>
  <si>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</si>
  <si>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</si>
  <si>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</si>
  <si>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</si>
  <si>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</si>
  <si>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</si>
  <si>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</si>
  <si>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</si>
  <si>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</si>
  <si>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</si>
  <si>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</si>
  <si>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</si>
  <si>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</si>
  <si>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</si>
  <si>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</si>
  <si>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</si>
  <si>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</si>
  <si>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</si>
  <si>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</si>
  <si>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</si>
  <si>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</si>
  <si>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</si>
  <si>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</si>
  <si>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</si>
  <si>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</si>
  <si>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</si>
  <si>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</si>
  <si>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</si>
  <si>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</si>
  <si>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</si>
  <si>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</si>
  <si>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</si>
  <si>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</si>
  <si>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</si>
  <si>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</si>
  <si>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</si>
  <si>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</si>
  <si>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</si>
  <si>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</si>
  <si>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</si>
  <si>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2020.11.27.</t>
    <phoneticPr fontId="4" type="noConversion"/>
  </si>
  <si>
    <t>2020.12.03</t>
    <phoneticPr fontId="4" type="noConversion"/>
  </si>
  <si>
    <t>행복도시락</t>
    <phoneticPr fontId="30" type="noConversion"/>
  </si>
  <si>
    <t>일반</t>
    <phoneticPr fontId="4" type="noConversion"/>
  </si>
  <si>
    <t>애니네집</t>
    <phoneticPr fontId="4" type="noConversion"/>
  </si>
  <si>
    <t>2021.03.18.</t>
    <phoneticPr fontId="4" type="noConversion"/>
  </si>
  <si>
    <t>2021.03.30.</t>
    <phoneticPr fontId="4" type="noConversion"/>
  </si>
  <si>
    <t>2021.12.24.</t>
    <phoneticPr fontId="4" type="noConversion"/>
  </si>
  <si>
    <t>㈜하이클로</t>
    <phoneticPr fontId="30" type="noConversion"/>
  </si>
  <si>
    <t xml:space="preserve"> - 해당사항없음 -</t>
    <phoneticPr fontId="4" type="noConversion"/>
  </si>
  <si>
    <t>일류투어㈜</t>
    <phoneticPr fontId="4" type="noConversion"/>
  </si>
  <si>
    <t>2020.12.23.</t>
    <phoneticPr fontId="4" type="noConversion"/>
  </si>
  <si>
    <t>2021.01.01.</t>
    <phoneticPr fontId="4" type="noConversion"/>
  </si>
  <si>
    <t>2021.12.31.</t>
    <phoneticPr fontId="4" type="noConversion"/>
  </si>
  <si>
    <t>2021. 방과후 위탁급식(연간계약)</t>
    <phoneticPr fontId="30" type="noConversion"/>
  </si>
  <si>
    <t>일반</t>
    <phoneticPr fontId="4" type="noConversion"/>
  </si>
  <si>
    <t>중원</t>
    <phoneticPr fontId="4" type="noConversion"/>
  </si>
  <si>
    <t>수의총액</t>
  </si>
  <si>
    <t>권</t>
    <phoneticPr fontId="4" type="noConversion"/>
  </si>
  <si>
    <t>중원수련관</t>
    <phoneticPr fontId="4" type="noConversion"/>
  </si>
  <si>
    <t>김후인</t>
    <phoneticPr fontId="4" type="noConversion"/>
  </si>
  <si>
    <t>031-729-9335</t>
    <phoneticPr fontId="4" type="noConversion"/>
  </si>
  <si>
    <t>장효지</t>
    <phoneticPr fontId="4" type="noConversion"/>
  </si>
  <si>
    <t>수의</t>
    <phoneticPr fontId="4" type="noConversion"/>
  </si>
  <si>
    <t>썸썸스페이스 예비창업 딴짓미디어 미디어장비대여</t>
    <phoneticPr fontId="4" type="noConversion"/>
  </si>
  <si>
    <t>2021.09.16.</t>
    <phoneticPr fontId="4" type="noConversion"/>
  </si>
  <si>
    <t>일반</t>
    <phoneticPr fontId="4" type="noConversion"/>
  </si>
  <si>
    <t>강인성</t>
    <phoneticPr fontId="4" type="noConversion"/>
  </si>
  <si>
    <t>2021.10.22.</t>
    <phoneticPr fontId="4" type="noConversion"/>
  </si>
  <si>
    <t>2021.10.31.</t>
    <phoneticPr fontId="4" type="noConversion"/>
  </si>
  <si>
    <t>2021.11.01.</t>
    <phoneticPr fontId="4" type="noConversion"/>
  </si>
  <si>
    <t>2021. 폴인어스 마켓 운영물품 임차</t>
    <phoneticPr fontId="4" type="noConversion"/>
  </si>
  <si>
    <t>엘디에스트레이딩</t>
    <phoneticPr fontId="4" type="noConversion"/>
  </si>
  <si>
    <t>2021.10.28</t>
    <phoneticPr fontId="4" type="noConversion"/>
  </si>
  <si>
    <t>2021.11.06.</t>
    <phoneticPr fontId="4" type="noConversion"/>
  </si>
  <si>
    <t>청소년동아리지원 프로모션 영상촬영 및 장비 등 임차</t>
    <phoneticPr fontId="4" type="noConversion"/>
  </si>
  <si>
    <t>사진공방TOOK</t>
    <phoneticPr fontId="4" type="noConversion"/>
  </si>
  <si>
    <t>2021.10.20.</t>
    <phoneticPr fontId="4" type="noConversion"/>
  </si>
  <si>
    <t>2021.11.05</t>
    <phoneticPr fontId="4" type="noConversion"/>
  </si>
  <si>
    <t>사진공방TOOK</t>
    <phoneticPr fontId="4" type="noConversion"/>
  </si>
  <si>
    <t>2021. 특성화고 신입생 진로캠프 영상제작용 촬영장비 등 임차</t>
    <phoneticPr fontId="4" type="noConversion"/>
  </si>
  <si>
    <t>커넥티움 성남</t>
    <phoneticPr fontId="4" type="noConversion"/>
  </si>
  <si>
    <t>2021.10.26.</t>
    <phoneticPr fontId="4" type="noConversion"/>
  </si>
  <si>
    <t>2021.10.26.</t>
    <phoneticPr fontId="4" type="noConversion"/>
  </si>
  <si>
    <t>2021. 특성화고 신입생 진로캠프 영상제작용 촬영장비 등 임차</t>
    <phoneticPr fontId="4" type="noConversion"/>
  </si>
  <si>
    <t>커넥티움 성남</t>
    <phoneticPr fontId="4" type="noConversion"/>
  </si>
  <si>
    <t>2021. 특성화고 신입생 진로캠프 진로멘토링 및 홀랜드검사</t>
    <phoneticPr fontId="4" type="noConversion"/>
  </si>
  <si>
    <t>주식회사 한국미래진로센터</t>
    <phoneticPr fontId="4" type="noConversion"/>
  </si>
  <si>
    <t>2021.11.04.</t>
    <phoneticPr fontId="4" type="noConversion"/>
  </si>
  <si>
    <t>2021. 특성화고 신입생 진로캠프 진로멘토링 및 홀랜드검사</t>
    <phoneticPr fontId="4" type="noConversion"/>
  </si>
  <si>
    <t>2021. 방역 소독실시(연간계약)-11월분</t>
    <phoneticPr fontId="30" type="noConversion"/>
  </si>
  <si>
    <t>2021.11.16.</t>
    <phoneticPr fontId="4" type="noConversion"/>
  </si>
  <si>
    <t>청소년동아리지원 보컬프로모션 영상촬영 및 장비 등 임차</t>
    <phoneticPr fontId="4" type="noConversion"/>
  </si>
  <si>
    <t>2021.11.11.</t>
    <phoneticPr fontId="4" type="noConversion"/>
  </si>
  <si>
    <t>2021.11.13.</t>
    <phoneticPr fontId="4" type="noConversion"/>
  </si>
  <si>
    <t>2021.11.12.</t>
    <phoneticPr fontId="4" type="noConversion"/>
  </si>
  <si>
    <t>청소년동아리지원 보컬프로모션 영상촬영 및 장비 등 임차</t>
    <phoneticPr fontId="4" type="noConversion"/>
  </si>
  <si>
    <t>2021.11.19.</t>
    <phoneticPr fontId="4" type="noConversion"/>
  </si>
  <si>
    <t>2021년 청바지 프로젝트 운영물품 구입</t>
    <phoneticPr fontId="4" type="noConversion"/>
  </si>
  <si>
    <t>㈜어썸스쿨</t>
    <phoneticPr fontId="4" type="noConversion"/>
  </si>
  <si>
    <t>2021.11.11.</t>
    <phoneticPr fontId="4" type="noConversion"/>
  </si>
  <si>
    <t>2021.11.22.</t>
    <phoneticPr fontId="4" type="noConversion"/>
  </si>
  <si>
    <t>2021년 청바지 프로젝트 운영물품 구입</t>
    <phoneticPr fontId="4" type="noConversion"/>
  </si>
  <si>
    <t>2021. 인터넷전화 사용료(연간계약)-10월사용분</t>
    <phoneticPr fontId="30" type="noConversion"/>
  </si>
  <si>
    <t>2021.11.23.</t>
    <phoneticPr fontId="4" type="noConversion"/>
  </si>
  <si>
    <t>주식회사 상상누리</t>
    <phoneticPr fontId="4" type="noConversion"/>
  </si>
  <si>
    <t>2021.09.17.</t>
    <phoneticPr fontId="4" type="noConversion"/>
  </si>
  <si>
    <t>주식회사 상상누리</t>
    <phoneticPr fontId="4" type="noConversion"/>
  </si>
  <si>
    <t>2021. 인터넷망 사용료(연간계약)-10월 사용분</t>
    <phoneticPr fontId="30" type="noConversion"/>
  </si>
  <si>
    <t>2021. 인터넷망 사용료(연간계약)-10월사용분</t>
    <phoneticPr fontId="30" type="noConversion"/>
  </si>
  <si>
    <t>함께성장아카데미 심폐소생술 교육-11월분(1)</t>
    <phoneticPr fontId="4" type="noConversion"/>
  </si>
  <si>
    <t>함께성장아카데미 심폐소생술 교육-11월분(2)</t>
    <phoneticPr fontId="4" type="noConversion"/>
  </si>
  <si>
    <t>2021.11.26.</t>
    <phoneticPr fontId="4" type="noConversion"/>
  </si>
  <si>
    <t>함께성장아카데미 심폐소생술 교육-11월분(2)</t>
    <phoneticPr fontId="4" type="noConversion"/>
  </si>
  <si>
    <t xml:space="preserve">2021. 소방시설 위탁관리(연간계약)-11월분 </t>
    <phoneticPr fontId="30" type="noConversion"/>
  </si>
  <si>
    <t>2021.11.29.</t>
    <phoneticPr fontId="4" type="noConversion"/>
  </si>
  <si>
    <t>상담실 환경조성 공사</t>
    <phoneticPr fontId="4" type="noConversion"/>
  </si>
  <si>
    <t>주식회사 공간설계</t>
    <phoneticPr fontId="4" type="noConversion"/>
  </si>
  <si>
    <t>상담실 환경조성 공사</t>
    <phoneticPr fontId="4" type="noConversion"/>
  </si>
  <si>
    <t>주식회사 공간설계</t>
    <phoneticPr fontId="4" type="noConversion"/>
  </si>
  <si>
    <t>2021. 무인경비시스템(연간계약)-11월분</t>
    <phoneticPr fontId="30" type="noConversion"/>
  </si>
  <si>
    <t>2021.11.30.</t>
    <phoneticPr fontId="4" type="noConversion"/>
  </si>
  <si>
    <t>2021. 차염발생장치 위탁대행비-11월분</t>
    <phoneticPr fontId="30" type="noConversion"/>
  </si>
  <si>
    <t>2021.10.28.</t>
    <phoneticPr fontId="4" type="noConversion"/>
  </si>
  <si>
    <t>2021.12.31.</t>
    <phoneticPr fontId="30" type="noConversion"/>
  </si>
  <si>
    <t>청소년해외봉사 Green Us(Earth) 프로그램</t>
    <phoneticPr fontId="4" type="noConversion"/>
  </si>
  <si>
    <t>(사) 더나은세상</t>
    <phoneticPr fontId="4" type="noConversion"/>
  </si>
  <si>
    <t>2021.10.19.</t>
    <phoneticPr fontId="4" type="noConversion"/>
  </si>
  <si>
    <t>청소년해외봉사 Green Us(Earth) 프로그램</t>
    <phoneticPr fontId="4" type="noConversion"/>
  </si>
  <si>
    <t>(사) 더나은세상</t>
    <phoneticPr fontId="4" type="noConversion"/>
  </si>
  <si>
    <t>2021. 시설관리 용역(연간계약)-11월분</t>
    <phoneticPr fontId="30" type="noConversion"/>
  </si>
  <si>
    <t>2021.11.30.</t>
    <phoneticPr fontId="4" type="noConversion"/>
  </si>
  <si>
    <t>2021.12.01.</t>
    <phoneticPr fontId="4" type="noConversion"/>
  </si>
  <si>
    <t>2021. 시설관리 용역(연간계약)-11월분</t>
    <phoneticPr fontId="30" type="noConversion"/>
  </si>
  <si>
    <t>2021. 공기청정기 위탁관리(연간계약)-11월분</t>
    <phoneticPr fontId="30" type="noConversion"/>
  </si>
  <si>
    <t>2021. 셔틀버스 임차용역-11월</t>
    <phoneticPr fontId="4" type="noConversion"/>
  </si>
  <si>
    <t>2021. 승강기 위탁관리(연간계약)-11월분</t>
    <phoneticPr fontId="30" type="noConversion"/>
  </si>
  <si>
    <t>2021. 승강기 위탁관리(연간계약)-11월분</t>
    <phoneticPr fontId="30" type="noConversion"/>
  </si>
  <si>
    <t>2021. 셔틀버스 임차용역-11월분</t>
    <phoneticPr fontId="4" type="noConversion"/>
  </si>
  <si>
    <t>2021.12.01.</t>
    <phoneticPr fontId="4" type="noConversion"/>
  </si>
  <si>
    <t>2021. 환경위생 위탁관리(연간계약)-11월분</t>
    <phoneticPr fontId="30" type="noConversion"/>
  </si>
  <si>
    <t>2021. 복합기 임차(연간계약)-11월분</t>
    <phoneticPr fontId="30" type="noConversion"/>
  </si>
  <si>
    <t>2021. 복합기 임차(연간계약)-11월분</t>
    <phoneticPr fontId="30" type="noConversion"/>
  </si>
  <si>
    <t>2021. 방과후 복합기 임차(연간계약)-11월분</t>
    <phoneticPr fontId="30" type="noConversion"/>
  </si>
  <si>
    <t>2021. 방과후 공기청정기 위탁관리(연간계약)-11월분</t>
    <phoneticPr fontId="30" type="noConversion"/>
  </si>
  <si>
    <t>2021. 방과후 공기청정기 위탁관리(연간계약)-11월분</t>
    <phoneticPr fontId="30" type="noConversion"/>
  </si>
  <si>
    <t>2021. 방과후 위탁급식(연간계약) - 11월분</t>
    <phoneticPr fontId="30" type="noConversion"/>
  </si>
  <si>
    <t>2021. 썸썸네트워크 톡투유</t>
    <phoneticPr fontId="4" type="noConversion"/>
  </si>
  <si>
    <t>중원</t>
    <phoneticPr fontId="4" type="noConversion"/>
  </si>
  <si>
    <t>031-729-9334</t>
    <phoneticPr fontId="4" type="noConversion"/>
  </si>
  <si>
    <t>제9회 성남시통(通)고구마축제 사회자</t>
    <phoneticPr fontId="4" type="noConversion"/>
  </si>
  <si>
    <t>제9회 성남시통(通)고구마축제 영상 장비 임차 및 중계</t>
    <phoneticPr fontId="4" type="noConversion"/>
  </si>
  <si>
    <t>제9회 성남시통(通)고구마축제 오프닝 공연</t>
    <phoneticPr fontId="4" type="noConversion"/>
  </si>
  <si>
    <t>031-729-9335</t>
    <phoneticPr fontId="4" type="noConversion"/>
  </si>
  <si>
    <t>제9회 성남시통(通)고구마축제 명사특강1</t>
    <phoneticPr fontId="4" type="noConversion"/>
  </si>
  <si>
    <t>수의</t>
    <phoneticPr fontId="4" type="noConversion"/>
  </si>
  <si>
    <t>제9회 성남시통(通)고구마축제 명사특강2</t>
    <phoneticPr fontId="4" type="noConversion"/>
  </si>
  <si>
    <t>수의</t>
    <phoneticPr fontId="4" type="noConversion"/>
  </si>
  <si>
    <t>중원</t>
    <phoneticPr fontId="4" type="noConversion"/>
  </si>
  <si>
    <t>제9회 성남시통(通)고구마축제 공연1</t>
    <phoneticPr fontId="4" type="noConversion"/>
  </si>
  <si>
    <t>제9회 성남시통(通)고구마축제 공연2</t>
    <phoneticPr fontId="4" type="noConversion"/>
  </si>
  <si>
    <t xml:space="preserve">청소년동아리지원 영상촬영 및 장비임차 </t>
    <phoneticPr fontId="4" type="noConversion"/>
  </si>
  <si>
    <t>2022년 소방시설 안전관리 위탁대행</t>
    <phoneticPr fontId="4" type="noConversion"/>
  </si>
  <si>
    <t>수의</t>
    <phoneticPr fontId="4" type="noConversion"/>
  </si>
  <si>
    <t>이선호</t>
    <phoneticPr fontId="4" type="noConversion"/>
  </si>
  <si>
    <t>031-729-9311</t>
    <phoneticPr fontId="4" type="noConversion"/>
  </si>
  <si>
    <t>소방시설 보수공사</t>
    <phoneticPr fontId="4" type="noConversion"/>
  </si>
  <si>
    <t>소방</t>
  </si>
  <si>
    <t>이선호</t>
    <phoneticPr fontId="4" type="noConversion"/>
  </si>
  <si>
    <t>수련관 홍보용 캐릭터 벽화 제작</t>
    <phoneticPr fontId="4" type="noConversion"/>
  </si>
  <si>
    <t>장은지</t>
    <phoneticPr fontId="4" type="noConversion"/>
  </si>
  <si>
    <t>031-729-9353</t>
    <phoneticPr fontId="4" type="noConversion"/>
  </si>
  <si>
    <t>이혜지</t>
    <phoneticPr fontId="4" type="noConversion"/>
  </si>
  <si>
    <t>031-729-9358</t>
    <phoneticPr fontId="4" type="noConversion"/>
  </si>
  <si>
    <t>2021. 경기미래직업교육 온라인박람회 하이라이트 영상제작</t>
    <phoneticPr fontId="4" type="noConversion"/>
  </si>
  <si>
    <t>2021.11.23.</t>
    <phoneticPr fontId="4" type="noConversion"/>
  </si>
  <si>
    <t>2021.11.29</t>
    <phoneticPr fontId="4" type="noConversion"/>
  </si>
  <si>
    <t>2021. 경기미래직업교육 온라인박람회 하이라이트 영상제작</t>
    <phoneticPr fontId="4" type="noConversion"/>
  </si>
  <si>
    <t>커넥티움 성남</t>
    <phoneticPr fontId="4" type="noConversion"/>
  </si>
  <si>
    <t>2021. 특성화고 신입생 진로캠프 진로멘토링 및 홀랜드검사</t>
    <phoneticPr fontId="4" type="noConversion"/>
  </si>
  <si>
    <t>평생교육 강의실 환경개선 운영물품(유리칠판) 구입</t>
    <phoneticPr fontId="4" type="noConversion"/>
  </si>
  <si>
    <t>평생교육 강의실 환경개선 운영물품(강의용스마트보드) 구입</t>
    <phoneticPr fontId="4" type="noConversion"/>
  </si>
  <si>
    <t>평생교육 강의실 환경개선 운영물품(강의용스마트보드) 구입 전자칠판 부속품세트</t>
    <phoneticPr fontId="4" type="noConversion"/>
  </si>
  <si>
    <t>목공수업 내멋데로목공방 11월 목재 구입</t>
    <phoneticPr fontId="4" type="noConversion"/>
  </si>
  <si>
    <t>청소년동아리지원 보컬프로모션 영상촬영 및 장비 등 임차</t>
    <phoneticPr fontId="4" type="noConversion"/>
  </si>
  <si>
    <t>2021년 청바지 프로젝트 운영물품 구입</t>
    <phoneticPr fontId="4" type="noConversion"/>
  </si>
  <si>
    <t>2021. 하반기 시설물 정기안전점검</t>
    <phoneticPr fontId="4" type="noConversion"/>
  </si>
  <si>
    <t>2021. 진로특화 꾸미담 영상 콘텐츠 제작</t>
    <phoneticPr fontId="4" type="noConversion"/>
  </si>
  <si>
    <t>인라인스케이트장(야외농구장) 바닥교체 및 환경조성 공사</t>
    <phoneticPr fontId="4" type="noConversion"/>
  </si>
  <si>
    <t>2021. 경기미래직업교육 온라인박람회 하이라이트 영상제작</t>
    <phoneticPr fontId="4" type="noConversion"/>
  </si>
  <si>
    <t xml:space="preserve">썸썸홀 안전 개선공사 </t>
    <phoneticPr fontId="4" type="noConversion"/>
  </si>
  <si>
    <t>공연장 디지털방송시스템 구축</t>
    <phoneticPr fontId="4" type="noConversion"/>
  </si>
  <si>
    <t>다목적 LED전광판 설치</t>
    <phoneticPr fontId="4" type="noConversion"/>
  </si>
  <si>
    <t>2021.11.01~ 2021.11.05.</t>
    <phoneticPr fontId="4" type="noConversion"/>
  </si>
  <si>
    <t>2021.11.01</t>
    <phoneticPr fontId="4" type="noConversion"/>
  </si>
  <si>
    <t>2021.11.01.~ 2021.11.15.</t>
    <phoneticPr fontId="4" type="noConversion"/>
  </si>
  <si>
    <t>전자수의계약</t>
    <phoneticPr fontId="4" type="noConversion"/>
  </si>
  <si>
    <t>2021.11.05.</t>
    <phoneticPr fontId="4" type="noConversion"/>
  </si>
  <si>
    <t>2021.11.15.</t>
    <phoneticPr fontId="4" type="noConversion"/>
  </si>
  <si>
    <t>2021.11.01.~ 2021.11.19.</t>
    <phoneticPr fontId="4" type="noConversion"/>
  </si>
  <si>
    <t>2021.11.02.</t>
    <phoneticPr fontId="4" type="noConversion"/>
  </si>
  <si>
    <t>2021.11.02.~ 2021.11.22.</t>
    <phoneticPr fontId="4" type="noConversion"/>
  </si>
  <si>
    <t>나라장터</t>
    <phoneticPr fontId="4" type="noConversion"/>
  </si>
  <si>
    <t>종합쇼핑몰</t>
    <phoneticPr fontId="4" type="noConversion"/>
  </si>
  <si>
    <t>2021.11.05.</t>
    <phoneticPr fontId="4" type="noConversion"/>
  </si>
  <si>
    <t>2021.11.05.~ 2021.11.22.</t>
    <phoneticPr fontId="4" type="noConversion"/>
  </si>
  <si>
    <t>2021.11.10.</t>
    <phoneticPr fontId="4" type="noConversion"/>
  </si>
  <si>
    <t>2021.11.10.~ 2021.11.23.</t>
    <phoneticPr fontId="4" type="noConversion"/>
  </si>
  <si>
    <t>2021.11.11.~ 2021.11.13</t>
    <phoneticPr fontId="4" type="noConversion"/>
  </si>
  <si>
    <t>2021.11.13</t>
    <phoneticPr fontId="4" type="noConversion"/>
  </si>
  <si>
    <t>2021.11.15.~ 2021.11.22.</t>
    <phoneticPr fontId="4" type="noConversion"/>
  </si>
  <si>
    <t>2021.11.22.</t>
    <phoneticPr fontId="4" type="noConversion"/>
  </si>
  <si>
    <t>2021.11.15.~ 2021.12.13.</t>
    <phoneticPr fontId="4" type="noConversion"/>
  </si>
  <si>
    <t>2021.12.13.(예정)</t>
    <phoneticPr fontId="4" type="noConversion"/>
  </si>
  <si>
    <t>2021.11.17.</t>
    <phoneticPr fontId="4" type="noConversion"/>
  </si>
  <si>
    <t xml:space="preserve">2021.11.17.~ 2021.12.08. </t>
    <phoneticPr fontId="4" type="noConversion"/>
  </si>
  <si>
    <t>2021.12.08.(예정)</t>
    <phoneticPr fontId="4" type="noConversion"/>
  </si>
  <si>
    <t>제한(총액)경쟁</t>
    <phoneticPr fontId="4" type="noConversion"/>
  </si>
  <si>
    <t>2인견적 수의계약</t>
    <phoneticPr fontId="4" type="noConversion"/>
  </si>
  <si>
    <t>본부</t>
    <phoneticPr fontId="4" type="noConversion"/>
  </si>
  <si>
    <t>2021.11.18.</t>
    <phoneticPr fontId="4" type="noConversion"/>
  </si>
  <si>
    <t>2021.11.18.~ 2021.12.20.</t>
    <phoneticPr fontId="4" type="noConversion"/>
  </si>
  <si>
    <t>2021.12.20.(예정)</t>
    <phoneticPr fontId="4" type="noConversion"/>
  </si>
  <si>
    <t>2021.11.22.~ 2021.11.29.</t>
    <phoneticPr fontId="4" type="noConversion"/>
  </si>
  <si>
    <t>2021.11.29.</t>
  </si>
  <si>
    <t>2021.11.29.</t>
    <phoneticPr fontId="4" type="noConversion"/>
  </si>
  <si>
    <t>2021.11.29.~ 2021.12.10.</t>
    <phoneticPr fontId="4" type="noConversion"/>
  </si>
  <si>
    <t>2021.12.10.(예정)</t>
    <phoneticPr fontId="4" type="noConversion"/>
  </si>
  <si>
    <t>2021.11.30.~ 2021.12.20.</t>
    <phoneticPr fontId="4" type="noConversion"/>
  </si>
  <si>
    <t>2021.12.20.</t>
    <phoneticPr fontId="4" type="noConversion"/>
  </si>
  <si>
    <t>2021.11.30.</t>
    <phoneticPr fontId="4" type="noConversion"/>
  </si>
  <si>
    <t>2021.11.30.~ 2021.12.10.</t>
    <phoneticPr fontId="4" type="noConversion"/>
  </si>
  <si>
    <t>한국미래진로센터(정운탁)</t>
    <phoneticPr fontId="4" type="noConversion"/>
  </si>
  <si>
    <t>서울특별시 양천구 목동서로 349 (신정동) 센트럴프라자</t>
    <phoneticPr fontId="4" type="noConversion"/>
  </si>
  <si>
    <t>이지베스트(현병송)</t>
    <phoneticPr fontId="4" type="noConversion"/>
  </si>
  <si>
    <t xml:space="preserve">충남 천안시 동남구 성정로 12 (봉명동) </t>
    <phoneticPr fontId="4" type="noConversion"/>
  </si>
  <si>
    <t>공간설계(김현근)</t>
    <phoneticPr fontId="4" type="noConversion"/>
  </si>
  <si>
    <t>성남시 중원구 둔촌대로457번길 27, 202호</t>
    <phoneticPr fontId="4" type="noConversion"/>
  </si>
  <si>
    <t>서울지방조달청</t>
    <phoneticPr fontId="4" type="noConversion"/>
  </si>
  <si>
    <t>서울 서초구 반포대로 217 (반포동 520-3)</t>
    <phoneticPr fontId="4" type="noConversion"/>
  </si>
  <si>
    <t>이제이정보시스템(정광열)</t>
    <phoneticPr fontId="4" type="noConversion"/>
  </si>
  <si>
    <t>서울특별시 금천구 디지털로9길 99 (가산동, 스타밸리)</t>
    <phoneticPr fontId="4" type="noConversion"/>
  </si>
  <si>
    <t>대신우드(이미숙)</t>
    <phoneticPr fontId="4" type="noConversion"/>
  </si>
  <si>
    <t>경기 광주시 오포읍 세피내길1번길 40</t>
    <phoneticPr fontId="4" type="noConversion"/>
  </si>
  <si>
    <t>사진공방 TOOK(박종성)</t>
    <phoneticPr fontId="4" type="noConversion"/>
  </si>
  <si>
    <t>성남시 분당구 매화로 54 (야탑동)</t>
    <phoneticPr fontId="4" type="noConversion"/>
  </si>
  <si>
    <t>어썸스쿨(이지섭)</t>
    <phoneticPr fontId="4" type="noConversion"/>
  </si>
  <si>
    <t>서울특별시 성동구 왕십리로 115 (성수동1가, 헤이그라운드)</t>
    <phoneticPr fontId="4" type="noConversion"/>
  </si>
  <si>
    <t>시설물안전연구원(최명란)</t>
    <phoneticPr fontId="4" type="noConversion"/>
  </si>
  <si>
    <t>성남시 중원구 광명로 115(성남동, 동부주택브리앙뜨 205,206호)</t>
    <phoneticPr fontId="4" type="noConversion"/>
  </si>
  <si>
    <t>뉴캄웹툰컴퍼니(문서윤)</t>
    <phoneticPr fontId="4" type="noConversion"/>
  </si>
  <si>
    <t>수원시 영통구 봉영로 1612 (영통동) 보보스프라자 7층</t>
    <phoneticPr fontId="4" type="noConversion"/>
  </si>
  <si>
    <t>명진이엔씨주식회사(김은경)</t>
    <phoneticPr fontId="4" type="noConversion"/>
  </si>
  <si>
    <t>성남시 수정구 산성대로 341 (신흥동, 한신아파트 상가동)</t>
    <phoneticPr fontId="4" type="noConversion"/>
  </si>
  <si>
    <t>커넥티움 성남(강인성)</t>
    <phoneticPr fontId="4" type="noConversion"/>
  </si>
  <si>
    <t>성남시 중원구 둔촌대로 190번길 2(하대원동)</t>
    <phoneticPr fontId="4" type="noConversion"/>
  </si>
  <si>
    <t>태경이엔씨(한은희)</t>
    <phoneticPr fontId="4" type="noConversion"/>
  </si>
  <si>
    <t>성남시 분당구 판교로 770(야탑동, 동현빌딩 1층)</t>
    <phoneticPr fontId="4" type="noConversion"/>
  </si>
  <si>
    <t>씨에이치컴퍼니(양하정)</t>
    <phoneticPr fontId="4" type="noConversion"/>
  </si>
  <si>
    <t xml:space="preserve">경기도 남양주시 송산로339번길16-12(별내동) </t>
  </si>
  <si>
    <t>(주)아이에스피테크(권오석)</t>
    <phoneticPr fontId="4" type="noConversion"/>
  </si>
  <si>
    <t>성남시 중원구 사기막골로 148(상대원동, 중앙이노테크 3층)</t>
    <phoneticPr fontId="4" type="noConversion"/>
  </si>
  <si>
    <t>2022년 중학교(자유학년제)·고등학교 진로프로그램 종합설명회</t>
    <phoneticPr fontId="4" type="noConversion"/>
  </si>
  <si>
    <t>210 x 297</t>
  </si>
  <si>
    <t>정운탁</t>
    <phoneticPr fontId="4" type="noConversion"/>
  </si>
  <si>
    <t>현병송</t>
    <phoneticPr fontId="4" type="noConversion"/>
  </si>
  <si>
    <t>김현근</t>
    <phoneticPr fontId="4" type="noConversion"/>
  </si>
  <si>
    <t>정광열</t>
    <phoneticPr fontId="4" type="noConversion"/>
  </si>
  <si>
    <t>이미숙</t>
    <phoneticPr fontId="4" type="noConversion"/>
  </si>
  <si>
    <t>박종성</t>
    <phoneticPr fontId="4" type="noConversion"/>
  </si>
  <si>
    <t>이지섭</t>
    <phoneticPr fontId="4" type="noConversion"/>
  </si>
  <si>
    <t>최명란</t>
    <phoneticPr fontId="4" type="noConversion"/>
  </si>
  <si>
    <t>문서윤</t>
    <phoneticPr fontId="4" type="noConversion"/>
  </si>
  <si>
    <t>김은경</t>
    <phoneticPr fontId="4" type="noConversion"/>
  </si>
  <si>
    <t>한은희</t>
    <phoneticPr fontId="4" type="noConversion"/>
  </si>
  <si>
    <t>양하정</t>
    <phoneticPr fontId="4" type="noConversion"/>
  </si>
  <si>
    <t>권오석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</si>
</sst>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5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9" fontId="12" fillId="0" borderId="3" xfId="0" applyNumberFormat="1" applyFont="1" applyBorder="1" applyAlignment="1">
      <alignment horizontal="center" vertical="center" shrinkToFit="1"/>
    </xf>
    <xf numFmtId="14" fontId="12" fillId="0" borderId="3" xfId="0" applyNumberFormat="1" applyFont="1" applyBorder="1" applyAlignment="1">
      <alignment horizontal="center" vertical="center" shrinkToFit="1"/>
    </xf>
    <xf numFmtId="3" fontId="12" fillId="0" borderId="3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17" xfId="0" applyNumberFormat="1" applyFont="1" applyBorder="1" applyAlignment="1">
      <alignment horizontal="right" vertical="center" shrinkToFi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9" xfId="0" quotePrefix="1" applyNumberFormat="1" applyFont="1" applyFill="1" applyBorder="1" applyAlignment="1" applyProtection="1">
      <alignment horizontal="center" vertical="center"/>
    </xf>
    <xf numFmtId="176" fontId="23" fillId="0" borderId="9" xfId="0" applyNumberFormat="1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/>
    </xf>
    <xf numFmtId="0" fontId="27" fillId="3" borderId="8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41" fontId="27" fillId="3" borderId="9" xfId="1" applyFont="1" applyFill="1" applyBorder="1" applyAlignment="1">
      <alignment horizontal="center" vertical="center" wrapText="1"/>
    </xf>
    <xf numFmtId="41" fontId="27" fillId="3" borderId="9" xfId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41" fontId="23" fillId="0" borderId="9" xfId="1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32" fillId="3" borderId="52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38" fontId="3" fillId="3" borderId="55" xfId="9" applyNumberFormat="1" applyFont="1" applyFill="1" applyBorder="1">
      <alignment vertical="center"/>
    </xf>
    <xf numFmtId="38" fontId="3" fillId="3" borderId="55" xfId="4" applyNumberFormat="1" applyFont="1" applyFill="1" applyBorder="1" applyAlignment="1">
      <alignment horizontal="right" vertical="center"/>
    </xf>
    <xf numFmtId="0" fontId="33" fillId="3" borderId="56" xfId="0" applyFont="1" applyFill="1" applyBorder="1" applyAlignment="1">
      <alignment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right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7" fillId="0" borderId="46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41" xfId="0" applyFont="1" applyBorder="1" applyAlignment="1">
      <alignment horizontal="justify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9" fontId="17" fillId="0" borderId="37" xfId="0" applyNumberFormat="1" applyFont="1" applyBorder="1" applyAlignment="1">
      <alignment horizontal="center" vertical="center" wrapText="1"/>
    </xf>
    <xf numFmtId="9" fontId="17" fillId="0" borderId="39" xfId="0" applyNumberFormat="1" applyFont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1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</xf>
    <xf numFmtId="0" fontId="20" fillId="2" borderId="23" xfId="0" applyNumberFormat="1" applyFont="1" applyFill="1" applyBorder="1" applyAlignment="1" applyProtection="1">
      <alignment horizontal="center" vertical="center"/>
    </xf>
    <xf numFmtId="0" fontId="20" fillId="2" borderId="28" xfId="0" applyNumberFormat="1" applyFont="1" applyFill="1" applyBorder="1" applyAlignment="1" applyProtection="1">
      <alignment horizontal="center" vertical="center"/>
    </xf>
    <xf numFmtId="0" fontId="0" fillId="0" borderId="57" xfId="0" applyBorder="1" applyAlignment="1">
      <alignment horizontal="center"/>
    </xf>
    <xf numFmtId="0" fontId="24" fillId="3" borderId="2" xfId="0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41" fontId="24" fillId="3" borderId="2" xfId="1" applyFont="1" applyFill="1" applyBorder="1" applyAlignment="1">
      <alignment vertical="center"/>
    </xf>
    <xf numFmtId="0" fontId="24" fillId="3" borderId="2" xfId="0" quotePrefix="1" applyNumberFormat="1" applyFont="1" applyFill="1" applyBorder="1" applyAlignment="1" applyProtection="1">
      <alignment horizontal="center" vertical="center"/>
    </xf>
    <xf numFmtId="0" fontId="24" fillId="3" borderId="2" xfId="0" applyFont="1" applyFill="1" applyBorder="1" applyAlignment="1">
      <alignment horizontal="left" vertical="center" shrinkToFit="1"/>
    </xf>
    <xf numFmtId="177" fontId="8" fillId="3" borderId="2" xfId="0" applyNumberFormat="1" applyFont="1" applyFill="1" applyBorder="1" applyAlignment="1">
      <alignment horizontal="center" vertical="center" wrapText="1"/>
    </xf>
    <xf numFmtId="41" fontId="24" fillId="3" borderId="2" xfId="1" quotePrefix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>
      <alignment vertical="center" shrinkToFit="1"/>
    </xf>
    <xf numFmtId="0" fontId="8" fillId="3" borderId="2" xfId="0" applyFont="1" applyFill="1" applyBorder="1" applyAlignment="1">
      <alignment horizontal="center" vertical="center"/>
    </xf>
    <xf numFmtId="41" fontId="8" fillId="3" borderId="2" xfId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/>
    </xf>
    <xf numFmtId="177" fontId="8" fillId="3" borderId="2" xfId="0" quotePrefix="1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/>
    </xf>
    <xf numFmtId="41" fontId="31" fillId="3" borderId="33" xfId="1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/>
    </xf>
    <xf numFmtId="0" fontId="32" fillId="3" borderId="53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41" fontId="31" fillId="3" borderId="2" xfId="8" applyNumberFormat="1" applyFont="1" applyFill="1" applyBorder="1" applyAlignment="1">
      <alignment horizontal="right" vertical="distributed"/>
    </xf>
    <xf numFmtId="0" fontId="32" fillId="3" borderId="8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41" fontId="31" fillId="3" borderId="9" xfId="8" applyNumberFormat="1" applyFont="1" applyFill="1" applyBorder="1" applyAlignment="1">
      <alignment horizontal="right" vertical="distributed"/>
    </xf>
    <xf numFmtId="41" fontId="0" fillId="3" borderId="0" xfId="1" applyFont="1" applyFill="1" applyAlignment="1"/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41" fontId="11" fillId="3" borderId="0" xfId="1" applyFont="1" applyFill="1" applyBorder="1" applyAlignment="1">
      <alignment horizontal="center" vertical="center"/>
    </xf>
    <xf numFmtId="41" fontId="11" fillId="3" borderId="0" xfId="1" applyFont="1" applyFill="1" applyBorder="1" applyAlignment="1">
      <alignment horizontal="right" vertical="center"/>
    </xf>
    <xf numFmtId="0" fontId="27" fillId="3" borderId="32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41" fontId="27" fillId="3" borderId="33" xfId="1" applyFont="1" applyFill="1" applyBorder="1" applyAlignment="1">
      <alignment horizontal="center" vertical="center" wrapText="1"/>
    </xf>
    <xf numFmtId="41" fontId="27" fillId="3" borderId="33" xfId="1" applyFont="1" applyFill="1" applyBorder="1" applyAlignment="1">
      <alignment horizontal="right" vertical="center" wrapText="1"/>
    </xf>
    <xf numFmtId="0" fontId="27" fillId="3" borderId="33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41" fontId="0" fillId="3" borderId="0" xfId="1" applyFont="1" applyFill="1" applyAlignment="1">
      <alignment horizontal="right"/>
    </xf>
    <xf numFmtId="0" fontId="27" fillId="3" borderId="32" xfId="0" applyFont="1" applyFill="1" applyBorder="1" applyAlignment="1">
      <alignment horizontal="center" vertical="center"/>
    </xf>
  </cellXfs>
  <cellStyles count="257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10" xfId="256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17" sqref="C17"/>
    </sheetView>
  </sheetViews>
  <sheetFormatPr defaultRowHeight="13.5" x14ac:dyDescent="0.15"/>
  <cols>
    <col min="1" max="1" width="8.6640625" style="44" customWidth="1"/>
    <col min="2" max="2" width="8.77734375" style="44" customWidth="1"/>
    <col min="3" max="3" width="29.21875" style="44" customWidth="1"/>
    <col min="4" max="4" width="10.88671875" style="44" customWidth="1"/>
    <col min="5" max="5" width="16.33203125" style="44" customWidth="1"/>
    <col min="6" max="6" width="12.44140625" style="184" customWidth="1"/>
    <col min="7" max="7" width="12.44140625" style="44" customWidth="1"/>
    <col min="8" max="8" width="12.44140625" style="195" customWidth="1"/>
    <col min="9" max="9" width="12.44140625" style="44" customWidth="1"/>
    <col min="10" max="10" width="8.88671875" style="171"/>
    <col min="11" max="11" width="11.6640625" style="172" customWidth="1"/>
    <col min="12" max="12" width="7.77734375" style="171" customWidth="1"/>
    <col min="13" max="16384" width="8.88671875" style="44"/>
  </cols>
  <sheetData>
    <row r="1" spans="1:12" ht="38.25" customHeight="1" x14ac:dyDescent="0.15">
      <c r="A1" s="170" t="s">
        <v>50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6.25" thickBot="1" x14ac:dyDescent="0.2">
      <c r="A2" s="185" t="s">
        <v>85</v>
      </c>
      <c r="B2" s="185"/>
      <c r="C2" s="185"/>
      <c r="D2" s="186"/>
      <c r="E2" s="186"/>
      <c r="F2" s="187"/>
      <c r="G2" s="186"/>
      <c r="H2" s="188"/>
      <c r="I2" s="186"/>
      <c r="J2" s="186"/>
      <c r="K2" s="186"/>
      <c r="L2" s="186"/>
    </row>
    <row r="3" spans="1:12" ht="38.25" customHeight="1" thickBot="1" x14ac:dyDescent="0.2">
      <c r="A3" s="189" t="s">
        <v>51</v>
      </c>
      <c r="B3" s="190" t="s">
        <v>33</v>
      </c>
      <c r="C3" s="190" t="s">
        <v>52</v>
      </c>
      <c r="D3" s="190" t="s">
        <v>53</v>
      </c>
      <c r="E3" s="190" t="s">
        <v>54</v>
      </c>
      <c r="F3" s="191" t="s">
        <v>55</v>
      </c>
      <c r="G3" s="190" t="s">
        <v>56</v>
      </c>
      <c r="H3" s="192" t="s">
        <v>57</v>
      </c>
      <c r="I3" s="193" t="s">
        <v>34</v>
      </c>
      <c r="J3" s="193" t="s">
        <v>58</v>
      </c>
      <c r="K3" s="193" t="s">
        <v>59</v>
      </c>
      <c r="L3" s="194" t="s">
        <v>1</v>
      </c>
    </row>
    <row r="4" spans="1:12" ht="84.75" customHeight="1" thickTop="1" thickBot="1" x14ac:dyDescent="0.2">
      <c r="A4" s="61">
        <v>2021</v>
      </c>
      <c r="B4" s="62">
        <v>12</v>
      </c>
      <c r="C4" s="62" t="s">
        <v>377</v>
      </c>
      <c r="D4" s="62" t="s">
        <v>172</v>
      </c>
      <c r="E4" s="62" t="s">
        <v>378</v>
      </c>
      <c r="F4" s="63">
        <v>130</v>
      </c>
      <c r="G4" s="63" t="s">
        <v>173</v>
      </c>
      <c r="H4" s="64">
        <v>1800</v>
      </c>
      <c r="I4" s="65" t="s">
        <v>174</v>
      </c>
      <c r="J4" s="65" t="s">
        <v>287</v>
      </c>
      <c r="K4" s="65" t="s">
        <v>288</v>
      </c>
      <c r="L4" s="66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25" sqref="G25"/>
    </sheetView>
  </sheetViews>
  <sheetFormatPr defaultRowHeight="13.5" x14ac:dyDescent="0.15"/>
  <cols>
    <col min="1" max="1" width="14.5546875" style="2" customWidth="1"/>
    <col min="2" max="2" width="35.109375" style="2" customWidth="1"/>
    <col min="3" max="3" width="14.44140625" style="2" customWidth="1"/>
    <col min="4" max="4" width="24.3320312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95" t="s">
        <v>77</v>
      </c>
      <c r="B1" s="95"/>
      <c r="C1" s="95"/>
      <c r="D1" s="95"/>
      <c r="E1" s="95"/>
      <c r="F1" s="95"/>
      <c r="G1" s="95"/>
      <c r="H1" s="95"/>
      <c r="I1" s="95"/>
    </row>
    <row r="2" spans="1:9" ht="26.25" thickBot="1" x14ac:dyDescent="0.2">
      <c r="A2" s="145" t="s">
        <v>84</v>
      </c>
      <c r="B2" s="145"/>
      <c r="C2" s="45"/>
      <c r="D2" s="45"/>
      <c r="E2" s="45"/>
      <c r="F2" s="45"/>
      <c r="G2" s="45"/>
      <c r="H2" s="45"/>
      <c r="I2" s="43" t="s">
        <v>2</v>
      </c>
    </row>
    <row r="3" spans="1:9" ht="26.25" customHeight="1" x14ac:dyDescent="0.15">
      <c r="A3" s="152" t="s">
        <v>3</v>
      </c>
      <c r="B3" s="150" t="s">
        <v>4</v>
      </c>
      <c r="C3" s="150" t="s">
        <v>60</v>
      </c>
      <c r="D3" s="150" t="s">
        <v>79</v>
      </c>
      <c r="E3" s="146" t="s">
        <v>82</v>
      </c>
      <c r="F3" s="147"/>
      <c r="G3" s="146" t="s">
        <v>83</v>
      </c>
      <c r="H3" s="147"/>
      <c r="I3" s="148" t="s">
        <v>78</v>
      </c>
    </row>
    <row r="4" spans="1:9" ht="28.5" customHeight="1" x14ac:dyDescent="0.15">
      <c r="A4" s="153"/>
      <c r="B4" s="151"/>
      <c r="C4" s="151"/>
      <c r="D4" s="151"/>
      <c r="E4" s="27" t="s">
        <v>80</v>
      </c>
      <c r="F4" s="27" t="s">
        <v>81</v>
      </c>
      <c r="G4" s="27" t="s">
        <v>80</v>
      </c>
      <c r="H4" s="27" t="s">
        <v>81</v>
      </c>
      <c r="I4" s="149"/>
    </row>
    <row r="5" spans="1:9" ht="28.5" customHeight="1" thickBot="1" x14ac:dyDescent="0.2">
      <c r="A5" s="49"/>
      <c r="B5" s="78" t="s">
        <v>164</v>
      </c>
      <c r="C5" s="50"/>
      <c r="D5" s="51"/>
      <c r="E5" s="67"/>
      <c r="F5" s="52"/>
      <c r="G5" s="67"/>
      <c r="H5" s="52"/>
      <c r="I5" s="5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sqref="A1:I1"/>
    </sheetView>
  </sheetViews>
  <sheetFormatPr defaultRowHeight="38.25" customHeight="1" x14ac:dyDescent="0.15"/>
  <cols>
    <col min="1" max="1" width="8.6640625" style="44" customWidth="1"/>
    <col min="2" max="2" width="8.77734375" style="44" customWidth="1"/>
    <col min="3" max="3" width="40.21875" style="44" customWidth="1"/>
    <col min="4" max="4" width="10.88671875" style="44" customWidth="1"/>
    <col min="5" max="5" width="12.44140625" style="184" customWidth="1"/>
    <col min="6" max="9" width="12.44140625" style="44" customWidth="1"/>
    <col min="10" max="10" width="8.88671875" style="171"/>
    <col min="11" max="11" width="11.6640625" style="172" customWidth="1"/>
    <col min="12" max="12" width="6.6640625" style="171" customWidth="1"/>
    <col min="13" max="16384" width="8.88671875" style="44"/>
  </cols>
  <sheetData>
    <row r="1" spans="1:9" ht="38.25" customHeight="1" thickBot="1" x14ac:dyDescent="0.2">
      <c r="A1" s="170" t="s">
        <v>68</v>
      </c>
      <c r="B1" s="170"/>
      <c r="C1" s="170"/>
      <c r="D1" s="170"/>
      <c r="E1" s="170"/>
      <c r="F1" s="170"/>
      <c r="G1" s="170"/>
      <c r="H1" s="170"/>
      <c r="I1" s="170"/>
    </row>
    <row r="2" spans="1:9" ht="38.25" customHeight="1" thickBot="1" x14ac:dyDescent="0.2">
      <c r="A2" s="173" t="s">
        <v>32</v>
      </c>
      <c r="B2" s="174" t="s">
        <v>33</v>
      </c>
      <c r="C2" s="175" t="s">
        <v>118</v>
      </c>
      <c r="D2" s="175" t="s">
        <v>0</v>
      </c>
      <c r="E2" s="176" t="s">
        <v>119</v>
      </c>
      <c r="F2" s="175" t="s">
        <v>145</v>
      </c>
      <c r="G2" s="175" t="s">
        <v>35</v>
      </c>
      <c r="H2" s="175" t="s">
        <v>36</v>
      </c>
      <c r="I2" s="177" t="s">
        <v>1</v>
      </c>
    </row>
    <row r="3" spans="1:9" s="171" customFormat="1" ht="38.25" customHeight="1" thickTop="1" x14ac:dyDescent="0.15">
      <c r="A3" s="178">
        <v>2021</v>
      </c>
      <c r="B3" s="179">
        <v>12</v>
      </c>
      <c r="C3" s="80" t="s">
        <v>262</v>
      </c>
      <c r="D3" s="179" t="s">
        <v>126</v>
      </c>
      <c r="E3" s="180">
        <v>2000000</v>
      </c>
      <c r="F3" s="179" t="s">
        <v>263</v>
      </c>
      <c r="G3" s="179" t="s">
        <v>177</v>
      </c>
      <c r="H3" s="179" t="s">
        <v>264</v>
      </c>
      <c r="I3" s="82"/>
    </row>
    <row r="4" spans="1:9" ht="38.25" customHeight="1" x14ac:dyDescent="0.15">
      <c r="A4" s="178">
        <v>2021</v>
      </c>
      <c r="B4" s="179">
        <v>12</v>
      </c>
      <c r="C4" s="80" t="s">
        <v>265</v>
      </c>
      <c r="D4" s="179" t="s">
        <v>126</v>
      </c>
      <c r="E4" s="180">
        <v>1000000</v>
      </c>
      <c r="F4" s="179" t="s">
        <v>171</v>
      </c>
      <c r="G4" s="179" t="s">
        <v>175</v>
      </c>
      <c r="H4" s="179" t="s">
        <v>176</v>
      </c>
      <c r="I4" s="82"/>
    </row>
    <row r="5" spans="1:9" ht="38.25" customHeight="1" x14ac:dyDescent="0.15">
      <c r="A5" s="178">
        <v>2021</v>
      </c>
      <c r="B5" s="179">
        <v>12</v>
      </c>
      <c r="C5" s="80" t="s">
        <v>266</v>
      </c>
      <c r="D5" s="179" t="s">
        <v>178</v>
      </c>
      <c r="E5" s="180">
        <v>4000000</v>
      </c>
      <c r="F5" s="179" t="s">
        <v>171</v>
      </c>
      <c r="G5" s="179" t="s">
        <v>175</v>
      </c>
      <c r="H5" s="179" t="s">
        <v>176</v>
      </c>
      <c r="I5" s="83"/>
    </row>
    <row r="6" spans="1:9" ht="38.25" customHeight="1" x14ac:dyDescent="0.15">
      <c r="A6" s="178">
        <v>2021</v>
      </c>
      <c r="B6" s="179">
        <v>12</v>
      </c>
      <c r="C6" s="80" t="s">
        <v>267</v>
      </c>
      <c r="D6" s="179" t="s">
        <v>178</v>
      </c>
      <c r="E6" s="180">
        <v>5000000</v>
      </c>
      <c r="F6" s="179" t="s">
        <v>171</v>
      </c>
      <c r="G6" s="179" t="s">
        <v>175</v>
      </c>
      <c r="H6" s="179" t="s">
        <v>268</v>
      </c>
      <c r="I6" s="83"/>
    </row>
    <row r="7" spans="1:9" ht="38.25" customHeight="1" x14ac:dyDescent="0.15">
      <c r="A7" s="178">
        <v>2021</v>
      </c>
      <c r="B7" s="179">
        <v>12</v>
      </c>
      <c r="C7" s="80" t="s">
        <v>269</v>
      </c>
      <c r="D7" s="179" t="s">
        <v>270</v>
      </c>
      <c r="E7" s="180">
        <v>6000000</v>
      </c>
      <c r="F7" s="179" t="s">
        <v>171</v>
      </c>
      <c r="G7" s="179" t="s">
        <v>175</v>
      </c>
      <c r="H7" s="179" t="s">
        <v>176</v>
      </c>
      <c r="I7" s="83"/>
    </row>
    <row r="8" spans="1:9" s="171" customFormat="1" ht="38.25" customHeight="1" x14ac:dyDescent="0.15">
      <c r="A8" s="178">
        <v>2021</v>
      </c>
      <c r="B8" s="179">
        <v>12</v>
      </c>
      <c r="C8" s="80" t="s">
        <v>271</v>
      </c>
      <c r="D8" s="179" t="s">
        <v>272</v>
      </c>
      <c r="E8" s="180">
        <v>5500000</v>
      </c>
      <c r="F8" s="179" t="s">
        <v>273</v>
      </c>
      <c r="G8" s="179" t="s">
        <v>175</v>
      </c>
      <c r="H8" s="179" t="s">
        <v>176</v>
      </c>
      <c r="I8" s="83"/>
    </row>
    <row r="9" spans="1:9" s="171" customFormat="1" ht="38.25" customHeight="1" x14ac:dyDescent="0.15">
      <c r="A9" s="178">
        <v>2021</v>
      </c>
      <c r="B9" s="179">
        <v>12</v>
      </c>
      <c r="C9" s="80" t="s">
        <v>274</v>
      </c>
      <c r="D9" s="179" t="s">
        <v>272</v>
      </c>
      <c r="E9" s="180">
        <v>17600000</v>
      </c>
      <c r="F9" s="179" t="s">
        <v>171</v>
      </c>
      <c r="G9" s="179" t="s">
        <v>175</v>
      </c>
      <c r="H9" s="179" t="s">
        <v>176</v>
      </c>
      <c r="I9" s="83"/>
    </row>
    <row r="10" spans="1:9" s="171" customFormat="1" ht="38.25" customHeight="1" x14ac:dyDescent="0.15">
      <c r="A10" s="178">
        <v>2021</v>
      </c>
      <c r="B10" s="179">
        <v>12</v>
      </c>
      <c r="C10" s="80" t="s">
        <v>275</v>
      </c>
      <c r="D10" s="179" t="s">
        <v>178</v>
      </c>
      <c r="E10" s="180">
        <v>6000000</v>
      </c>
      <c r="F10" s="179" t="s">
        <v>171</v>
      </c>
      <c r="G10" s="179" t="s">
        <v>175</v>
      </c>
      <c r="H10" s="179" t="s">
        <v>176</v>
      </c>
      <c r="I10" s="83"/>
    </row>
    <row r="11" spans="1:9" s="171" customFormat="1" ht="38.25" customHeight="1" x14ac:dyDescent="0.15">
      <c r="A11" s="178">
        <v>2021</v>
      </c>
      <c r="B11" s="179">
        <v>12</v>
      </c>
      <c r="C11" s="80" t="s">
        <v>276</v>
      </c>
      <c r="D11" s="179" t="s">
        <v>178</v>
      </c>
      <c r="E11" s="180">
        <v>1400000</v>
      </c>
      <c r="F11" s="179" t="s">
        <v>171</v>
      </c>
      <c r="G11" s="179" t="s">
        <v>175</v>
      </c>
      <c r="H11" s="179" t="s">
        <v>176</v>
      </c>
      <c r="I11" s="83"/>
    </row>
    <row r="12" spans="1:9" s="171" customFormat="1" ht="38.25" customHeight="1" x14ac:dyDescent="0.15">
      <c r="A12" s="178">
        <v>2021</v>
      </c>
      <c r="B12" s="179">
        <v>12</v>
      </c>
      <c r="C12" s="80" t="s">
        <v>277</v>
      </c>
      <c r="D12" s="179" t="s">
        <v>278</v>
      </c>
      <c r="E12" s="180">
        <v>4200</v>
      </c>
      <c r="F12" s="179" t="s">
        <v>263</v>
      </c>
      <c r="G12" s="179" t="s">
        <v>279</v>
      </c>
      <c r="H12" s="179" t="s">
        <v>280</v>
      </c>
      <c r="I12" s="83"/>
    </row>
    <row r="13" spans="1:9" s="171" customFormat="1" ht="38.25" customHeight="1" thickBot="1" x14ac:dyDescent="0.2">
      <c r="A13" s="181">
        <v>2021</v>
      </c>
      <c r="B13" s="182">
        <v>12</v>
      </c>
      <c r="C13" s="85" t="s">
        <v>284</v>
      </c>
      <c r="D13" s="182" t="s">
        <v>178</v>
      </c>
      <c r="E13" s="183">
        <v>5000</v>
      </c>
      <c r="F13" s="182" t="s">
        <v>171</v>
      </c>
      <c r="G13" s="182" t="s">
        <v>285</v>
      </c>
      <c r="H13" s="182" t="s">
        <v>286</v>
      </c>
      <c r="I13" s="86"/>
    </row>
  </sheetData>
  <mergeCells count="1">
    <mergeCell ref="A1:I1"/>
  </mergeCells>
  <phoneticPr fontId="4" type="noConversion"/>
  <dataValidations count="2">
    <dataValidation type="list" allowBlank="1" showInputMessage="1" showErrorMessage="1" sqref="D3:D13">
      <formula1>"대안,턴키,일반,PQ,수의,실적"</formula1>
    </dataValidation>
    <dataValidation type="textLength" operator="lessThanOrEqual" allowBlank="1" showInputMessage="1" showErrorMessage="1" sqref="F3:F10 F12:F1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C9" sqref="C9"/>
    </sheetView>
  </sheetViews>
  <sheetFormatPr defaultRowHeight="13.5" x14ac:dyDescent="0.15"/>
  <cols>
    <col min="1" max="1" width="8.6640625" style="44" customWidth="1"/>
    <col min="2" max="2" width="8.77734375" style="44" customWidth="1"/>
    <col min="3" max="3" width="48.44140625" style="44" customWidth="1"/>
    <col min="4" max="4" width="10.88671875" style="44" customWidth="1"/>
    <col min="5" max="5" width="12.44140625" style="44" customWidth="1"/>
    <col min="6" max="6" width="12.44140625" style="184" customWidth="1"/>
    <col min="7" max="8" width="12.44140625" style="44" customWidth="1"/>
    <col min="9" max="9" width="12.44140625" style="184" customWidth="1"/>
    <col min="10" max="10" width="8.88671875" style="171"/>
    <col min="11" max="11" width="11.6640625" style="172" customWidth="1"/>
    <col min="12" max="12" width="11.33203125" style="171" bestFit="1" customWidth="1"/>
    <col min="13" max="16384" width="8.88671875" style="44"/>
  </cols>
  <sheetData>
    <row r="1" spans="1:13" ht="63" customHeight="1" thickBot="1" x14ac:dyDescent="0.2">
      <c r="A1" s="170" t="s">
        <v>75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39" customHeight="1" thickBot="1" x14ac:dyDescent="0.2">
      <c r="A2" s="196" t="s">
        <v>32</v>
      </c>
      <c r="B2" s="190" t="s">
        <v>33</v>
      </c>
      <c r="C2" s="193" t="s">
        <v>74</v>
      </c>
      <c r="D2" s="193" t="s">
        <v>73</v>
      </c>
      <c r="E2" s="193" t="s">
        <v>0</v>
      </c>
      <c r="F2" s="191" t="s">
        <v>72</v>
      </c>
      <c r="G2" s="190" t="s">
        <v>71</v>
      </c>
      <c r="H2" s="190" t="s">
        <v>70</v>
      </c>
      <c r="I2" s="191" t="s">
        <v>69</v>
      </c>
      <c r="J2" s="193" t="s">
        <v>34</v>
      </c>
      <c r="K2" s="193" t="s">
        <v>35</v>
      </c>
      <c r="L2" s="193" t="s">
        <v>36</v>
      </c>
      <c r="M2" s="194" t="s">
        <v>1</v>
      </c>
    </row>
    <row r="3" spans="1:13" s="171" customFormat="1" ht="76.5" customHeight="1" thickTop="1" thickBot="1" x14ac:dyDescent="0.2">
      <c r="A3" s="88">
        <v>2021</v>
      </c>
      <c r="B3" s="89">
        <v>12</v>
      </c>
      <c r="C3" s="89" t="s">
        <v>281</v>
      </c>
      <c r="D3" s="89" t="s">
        <v>282</v>
      </c>
      <c r="E3" s="89" t="s">
        <v>126</v>
      </c>
      <c r="F3" s="90">
        <v>4879</v>
      </c>
      <c r="G3" s="91">
        <v>0</v>
      </c>
      <c r="H3" s="91">
        <v>0</v>
      </c>
      <c r="I3" s="90">
        <v>4879</v>
      </c>
      <c r="J3" s="89" t="s">
        <v>171</v>
      </c>
      <c r="K3" s="89" t="s">
        <v>283</v>
      </c>
      <c r="L3" s="89" t="s">
        <v>280</v>
      </c>
      <c r="M3" s="92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29.21875" style="12" customWidth="1"/>
    <col min="4" max="4" width="10.88671875" style="12" customWidth="1"/>
    <col min="5" max="9" width="12.44140625" style="12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2"/>
  </cols>
  <sheetData>
    <row r="1" spans="1:11" ht="25.5" x14ac:dyDescent="0.15">
      <c r="A1" s="95" t="s">
        <v>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5.5" x14ac:dyDescent="0.15">
      <c r="A2" s="28" t="s">
        <v>85</v>
      </c>
      <c r="B2" s="28"/>
      <c r="C2" s="31"/>
      <c r="D2" s="1"/>
      <c r="E2" s="1"/>
      <c r="F2" s="8"/>
      <c r="G2" s="8"/>
      <c r="H2" s="8"/>
      <c r="I2" s="8"/>
      <c r="J2" s="96" t="s">
        <v>2</v>
      </c>
      <c r="K2" s="96"/>
    </row>
    <row r="3" spans="1:11" ht="22.5" customHeight="1" x14ac:dyDescent="0.15">
      <c r="A3" s="3" t="s">
        <v>3</v>
      </c>
      <c r="B3" s="4" t="s">
        <v>4</v>
      </c>
      <c r="C3" s="4" t="s">
        <v>0</v>
      </c>
      <c r="D3" s="4" t="s">
        <v>91</v>
      </c>
      <c r="E3" s="4" t="s">
        <v>92</v>
      </c>
      <c r="F3" s="4" t="s">
        <v>93</v>
      </c>
      <c r="G3" s="4" t="s">
        <v>94</v>
      </c>
      <c r="H3" s="4" t="s">
        <v>95</v>
      </c>
      <c r="I3" s="4" t="s">
        <v>96</v>
      </c>
      <c r="J3" s="4" t="s">
        <v>97</v>
      </c>
      <c r="K3" s="4" t="s">
        <v>1</v>
      </c>
    </row>
    <row r="4" spans="1:11" ht="47.25" customHeight="1" x14ac:dyDescent="0.15">
      <c r="A4" s="32"/>
      <c r="B4" s="33"/>
      <c r="C4" s="46" t="s">
        <v>125</v>
      </c>
      <c r="D4" s="35"/>
      <c r="E4" s="36"/>
      <c r="F4" s="37"/>
      <c r="G4" s="37"/>
      <c r="H4" s="35"/>
      <c r="I4" s="34"/>
      <c r="J4" s="38"/>
      <c r="K4" s="39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A16" sqref="A1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29.21875" style="12" customWidth="1"/>
    <col min="4" max="4" width="10.88671875" style="12" customWidth="1"/>
    <col min="5" max="9" width="12.44140625" style="12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2"/>
  </cols>
  <sheetData>
    <row r="1" spans="1:11" ht="25.5" x14ac:dyDescent="0.15">
      <c r="A1" s="95" t="s">
        <v>98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5.5" x14ac:dyDescent="0.15">
      <c r="A2" s="28" t="s">
        <v>85</v>
      </c>
      <c r="B2" s="28"/>
      <c r="C2" s="31"/>
      <c r="D2" s="1"/>
      <c r="E2" s="1"/>
      <c r="F2" s="8"/>
      <c r="G2" s="8"/>
      <c r="H2" s="8"/>
      <c r="I2" s="8"/>
      <c r="J2" s="96" t="s">
        <v>99</v>
      </c>
      <c r="K2" s="96"/>
    </row>
    <row r="3" spans="1:11" ht="22.5" customHeight="1" x14ac:dyDescent="0.15">
      <c r="A3" s="3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107</v>
      </c>
      <c r="I3" s="4" t="s">
        <v>108</v>
      </c>
      <c r="J3" s="4" t="s">
        <v>109</v>
      </c>
      <c r="K3" s="4" t="s">
        <v>110</v>
      </c>
    </row>
    <row r="4" spans="1:11" ht="42" customHeight="1" x14ac:dyDescent="0.15">
      <c r="A4" s="29"/>
      <c r="B4" s="30"/>
      <c r="C4" s="47" t="s">
        <v>125</v>
      </c>
      <c r="D4" s="35"/>
      <c r="E4" s="36"/>
      <c r="F4" s="37"/>
      <c r="G4" s="37"/>
      <c r="H4" s="35"/>
      <c r="I4" s="40"/>
      <c r="J4" s="40"/>
      <c r="K4" s="4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115" zoomScaleNormal="115" workbookViewId="0">
      <selection activeCell="K13" sqref="K13"/>
    </sheetView>
  </sheetViews>
  <sheetFormatPr defaultRowHeight="13.5" x14ac:dyDescent="0.15"/>
  <cols>
    <col min="1" max="1" width="31.6640625" style="57" customWidth="1"/>
    <col min="2" max="2" width="17.77734375" style="57" bestFit="1" customWidth="1"/>
    <col min="3" max="3" width="12.109375" style="57" customWidth="1"/>
    <col min="4" max="8" width="11.21875" style="57" customWidth="1"/>
    <col min="9" max="9" width="9.6640625" style="57" customWidth="1"/>
    <col min="10" max="10" width="8.88671875" style="44"/>
    <col min="11" max="11" width="8.88671875" style="44" customWidth="1"/>
    <col min="12" max="16384" width="8.88671875" style="44"/>
  </cols>
  <sheetData>
    <row r="1" spans="1:9" ht="25.5" x14ac:dyDescent="0.15">
      <c r="A1" s="97" t="s">
        <v>5</v>
      </c>
      <c r="B1" s="97"/>
      <c r="C1" s="97"/>
      <c r="D1" s="97"/>
      <c r="E1" s="97"/>
      <c r="F1" s="97"/>
      <c r="G1" s="97"/>
      <c r="H1" s="97"/>
      <c r="I1" s="97"/>
    </row>
    <row r="2" spans="1:9" ht="25.5" x14ac:dyDescent="0.15">
      <c r="A2" s="94" t="s">
        <v>85</v>
      </c>
      <c r="B2" s="94"/>
      <c r="C2" s="93"/>
      <c r="D2" s="93"/>
      <c r="E2" s="93"/>
      <c r="F2" s="55"/>
      <c r="G2" s="55"/>
      <c r="H2" s="98" t="s">
        <v>2</v>
      </c>
      <c r="I2" s="98"/>
    </row>
    <row r="3" spans="1:9" ht="23.25" customHeight="1" x14ac:dyDescent="0.15">
      <c r="A3" s="54" t="s">
        <v>4</v>
      </c>
      <c r="B3" s="54" t="s">
        <v>15</v>
      </c>
      <c r="C3" s="54" t="s">
        <v>6</v>
      </c>
      <c r="D3" s="54" t="s">
        <v>7</v>
      </c>
      <c r="E3" s="54" t="s">
        <v>8</v>
      </c>
      <c r="F3" s="54" t="s">
        <v>9</v>
      </c>
      <c r="G3" s="56" t="s">
        <v>49</v>
      </c>
      <c r="H3" s="54" t="s">
        <v>14</v>
      </c>
      <c r="I3" s="54" t="s">
        <v>10</v>
      </c>
    </row>
    <row r="4" spans="1:9" ht="23.25" customHeight="1" x14ac:dyDescent="0.15">
      <c r="A4" s="156" t="s">
        <v>252</v>
      </c>
      <c r="B4" s="157" t="s">
        <v>113</v>
      </c>
      <c r="C4" s="158">
        <v>2904000</v>
      </c>
      <c r="D4" s="157" t="s">
        <v>137</v>
      </c>
      <c r="E4" s="157" t="s">
        <v>128</v>
      </c>
      <c r="F4" s="157" t="s">
        <v>138</v>
      </c>
      <c r="G4" s="161" t="s">
        <v>236</v>
      </c>
      <c r="H4" s="161" t="s">
        <v>247</v>
      </c>
      <c r="I4" s="54"/>
    </row>
    <row r="5" spans="1:9" ht="23.25" customHeight="1" x14ac:dyDescent="0.15">
      <c r="A5" s="160" t="s">
        <v>229</v>
      </c>
      <c r="B5" s="157" t="s">
        <v>122</v>
      </c>
      <c r="C5" s="158">
        <v>3960000</v>
      </c>
      <c r="D5" s="157" t="s">
        <v>127</v>
      </c>
      <c r="E5" s="157" t="s">
        <v>128</v>
      </c>
      <c r="F5" s="157" t="s">
        <v>129</v>
      </c>
      <c r="G5" s="161" t="s">
        <v>230</v>
      </c>
      <c r="H5" s="161" t="s">
        <v>230</v>
      </c>
      <c r="I5" s="161"/>
    </row>
    <row r="6" spans="1:9" ht="23.25" customHeight="1" x14ac:dyDescent="0.15">
      <c r="A6" s="160" t="s">
        <v>218</v>
      </c>
      <c r="B6" s="157" t="s">
        <v>121</v>
      </c>
      <c r="C6" s="158">
        <v>4362600</v>
      </c>
      <c r="D6" s="157" t="s">
        <v>156</v>
      </c>
      <c r="E6" s="157" t="s">
        <v>128</v>
      </c>
      <c r="F6" s="157" t="s">
        <v>129</v>
      </c>
      <c r="G6" s="161" t="s">
        <v>184</v>
      </c>
      <c r="H6" s="161" t="s">
        <v>219</v>
      </c>
      <c r="I6" s="161"/>
    </row>
    <row r="7" spans="1:9" ht="23.25" customHeight="1" x14ac:dyDescent="0.15">
      <c r="A7" s="160" t="s">
        <v>224</v>
      </c>
      <c r="B7" s="157" t="s">
        <v>121</v>
      </c>
      <c r="C7" s="158">
        <v>7101600</v>
      </c>
      <c r="D7" s="157" t="s">
        <v>155</v>
      </c>
      <c r="E7" s="157" t="s">
        <v>128</v>
      </c>
      <c r="F7" s="157" t="s">
        <v>129</v>
      </c>
      <c r="G7" s="161" t="s">
        <v>184</v>
      </c>
      <c r="H7" s="161" t="s">
        <v>219</v>
      </c>
      <c r="I7" s="161"/>
    </row>
    <row r="8" spans="1:9" ht="23.25" customHeight="1" x14ac:dyDescent="0.15">
      <c r="A8" s="160" t="s">
        <v>235</v>
      </c>
      <c r="B8" s="157" t="s">
        <v>132</v>
      </c>
      <c r="C8" s="158">
        <v>3600000</v>
      </c>
      <c r="D8" s="157" t="s">
        <v>133</v>
      </c>
      <c r="E8" s="157" t="s">
        <v>134</v>
      </c>
      <c r="F8" s="157" t="s">
        <v>135</v>
      </c>
      <c r="G8" s="161" t="s">
        <v>236</v>
      </c>
      <c r="H8" s="161" t="s">
        <v>236</v>
      </c>
      <c r="I8" s="161"/>
    </row>
    <row r="9" spans="1:9" ht="23.25" customHeight="1" x14ac:dyDescent="0.15">
      <c r="A9" s="160" t="s">
        <v>257</v>
      </c>
      <c r="B9" s="157" t="s">
        <v>114</v>
      </c>
      <c r="C9" s="158">
        <v>4800000</v>
      </c>
      <c r="D9" s="157" t="s">
        <v>144</v>
      </c>
      <c r="E9" s="157" t="s">
        <v>128</v>
      </c>
      <c r="F9" s="157" t="s">
        <v>129</v>
      </c>
      <c r="G9" s="161" t="s">
        <v>236</v>
      </c>
      <c r="H9" s="161" t="s">
        <v>247</v>
      </c>
      <c r="I9" s="161"/>
    </row>
    <row r="10" spans="1:9" ht="23.25" customHeight="1" x14ac:dyDescent="0.15">
      <c r="A10" s="163" t="s">
        <v>255</v>
      </c>
      <c r="B10" s="164" t="s">
        <v>115</v>
      </c>
      <c r="C10" s="165">
        <v>11959200</v>
      </c>
      <c r="D10" s="157" t="s">
        <v>139</v>
      </c>
      <c r="E10" s="157" t="s">
        <v>140</v>
      </c>
      <c r="F10" s="157" t="s">
        <v>141</v>
      </c>
      <c r="G10" s="161" t="s">
        <v>236</v>
      </c>
      <c r="H10" s="161" t="s">
        <v>247</v>
      </c>
      <c r="I10" s="161"/>
    </row>
    <row r="11" spans="1:9" ht="23.25" customHeight="1" x14ac:dyDescent="0.15">
      <c r="A11" s="163" t="s">
        <v>249</v>
      </c>
      <c r="B11" s="157" t="s">
        <v>120</v>
      </c>
      <c r="C11" s="165">
        <v>1867200</v>
      </c>
      <c r="D11" s="157" t="s">
        <v>130</v>
      </c>
      <c r="E11" s="157" t="s">
        <v>142</v>
      </c>
      <c r="F11" s="157" t="s">
        <v>143</v>
      </c>
      <c r="G11" s="161" t="s">
        <v>236</v>
      </c>
      <c r="H11" s="161" t="s">
        <v>254</v>
      </c>
      <c r="I11" s="161"/>
    </row>
    <row r="12" spans="1:9" ht="23.25" customHeight="1" x14ac:dyDescent="0.15">
      <c r="A12" s="163" t="s">
        <v>258</v>
      </c>
      <c r="B12" s="157" t="s">
        <v>149</v>
      </c>
      <c r="C12" s="165">
        <v>1200000</v>
      </c>
      <c r="D12" s="157" t="s">
        <v>150</v>
      </c>
      <c r="E12" s="157" t="s">
        <v>151</v>
      </c>
      <c r="F12" s="157" t="s">
        <v>152</v>
      </c>
      <c r="G12" s="161" t="s">
        <v>236</v>
      </c>
      <c r="H12" s="161" t="s">
        <v>247</v>
      </c>
      <c r="I12" s="161"/>
    </row>
    <row r="13" spans="1:9" ht="23.25" customHeight="1" x14ac:dyDescent="0.15">
      <c r="A13" s="163" t="s">
        <v>260</v>
      </c>
      <c r="B13" s="157" t="s">
        <v>124</v>
      </c>
      <c r="C13" s="165">
        <v>1195200</v>
      </c>
      <c r="D13" s="157" t="s">
        <v>130</v>
      </c>
      <c r="E13" s="157" t="s">
        <v>151</v>
      </c>
      <c r="F13" s="157" t="s">
        <v>152</v>
      </c>
      <c r="G13" s="161" t="s">
        <v>236</v>
      </c>
      <c r="H13" s="161" t="s">
        <v>247</v>
      </c>
      <c r="I13" s="161"/>
    </row>
    <row r="14" spans="1:9" ht="23.25" customHeight="1" x14ac:dyDescent="0.15">
      <c r="A14" s="163" t="s">
        <v>169</v>
      </c>
      <c r="B14" s="157" t="s">
        <v>153</v>
      </c>
      <c r="C14" s="165">
        <v>30510000</v>
      </c>
      <c r="D14" s="157" t="s">
        <v>130</v>
      </c>
      <c r="E14" s="157" t="s">
        <v>154</v>
      </c>
      <c r="F14" s="157" t="s">
        <v>152</v>
      </c>
      <c r="G14" s="161" t="s">
        <v>236</v>
      </c>
      <c r="H14" s="161" t="s">
        <v>247</v>
      </c>
      <c r="I14" s="161"/>
    </row>
    <row r="15" spans="1:9" ht="23.25" customHeight="1" x14ac:dyDescent="0.15">
      <c r="A15" s="156" t="s">
        <v>245</v>
      </c>
      <c r="B15" s="164" t="s">
        <v>146</v>
      </c>
      <c r="C15" s="165">
        <v>997213000</v>
      </c>
      <c r="D15" s="157" t="s">
        <v>147</v>
      </c>
      <c r="E15" s="157" t="s">
        <v>116</v>
      </c>
      <c r="F15" s="157" t="s">
        <v>117</v>
      </c>
      <c r="G15" s="169" t="s">
        <v>246</v>
      </c>
      <c r="H15" s="161" t="s">
        <v>247</v>
      </c>
      <c r="I15" s="161"/>
    </row>
    <row r="16" spans="1:9" ht="23.25" customHeight="1" x14ac:dyDescent="0.15">
      <c r="A16" s="168" t="s">
        <v>205</v>
      </c>
      <c r="B16" s="164" t="s">
        <v>131</v>
      </c>
      <c r="C16" s="158">
        <v>7920000</v>
      </c>
      <c r="D16" s="157" t="s">
        <v>130</v>
      </c>
      <c r="E16" s="157" t="s">
        <v>128</v>
      </c>
      <c r="F16" s="157" t="s">
        <v>129</v>
      </c>
      <c r="G16" s="169" t="s">
        <v>206</v>
      </c>
      <c r="H16" s="169" t="s">
        <v>206</v>
      </c>
      <c r="I16" s="161"/>
    </row>
    <row r="17" spans="1:9" ht="23.25" customHeight="1" x14ac:dyDescent="0.15">
      <c r="A17" s="168" t="s">
        <v>237</v>
      </c>
      <c r="B17" s="164" t="s">
        <v>163</v>
      </c>
      <c r="C17" s="158">
        <v>1817200</v>
      </c>
      <c r="D17" s="157" t="s">
        <v>238</v>
      </c>
      <c r="E17" s="157" t="s">
        <v>185</v>
      </c>
      <c r="F17" s="157" t="s">
        <v>239</v>
      </c>
      <c r="G17" s="169" t="s">
        <v>236</v>
      </c>
      <c r="H17" s="161" t="s">
        <v>236</v>
      </c>
      <c r="I17" s="161"/>
    </row>
    <row r="18" spans="1:9" ht="23.25" customHeight="1" x14ac:dyDescent="0.15">
      <c r="A18" s="168" t="s">
        <v>253</v>
      </c>
      <c r="B18" s="164" t="s">
        <v>165</v>
      </c>
      <c r="C18" s="158">
        <v>54814480</v>
      </c>
      <c r="D18" s="157" t="s">
        <v>166</v>
      </c>
      <c r="E18" s="157" t="s">
        <v>167</v>
      </c>
      <c r="F18" s="157" t="s">
        <v>168</v>
      </c>
      <c r="G18" s="169" t="s">
        <v>236</v>
      </c>
      <c r="H18" s="161" t="s">
        <v>247</v>
      </c>
      <c r="I18" s="161"/>
    </row>
    <row r="19" spans="1:9" ht="23.25" customHeight="1" x14ac:dyDescent="0.15">
      <c r="A19" s="168" t="s">
        <v>225</v>
      </c>
      <c r="B19" s="164" t="s">
        <v>159</v>
      </c>
      <c r="C19" s="158">
        <v>2970000</v>
      </c>
      <c r="D19" s="157" t="s">
        <v>160</v>
      </c>
      <c r="E19" s="157" t="s">
        <v>161</v>
      </c>
      <c r="F19" s="157" t="s">
        <v>162</v>
      </c>
      <c r="G19" s="169" t="s">
        <v>212</v>
      </c>
      <c r="H19" s="169" t="s">
        <v>212</v>
      </c>
      <c r="I19" s="161"/>
    </row>
    <row r="20" spans="1:9" ht="23.25" customHeight="1" x14ac:dyDescent="0.15">
      <c r="A20" s="168" t="s">
        <v>226</v>
      </c>
      <c r="B20" s="164" t="s">
        <v>159</v>
      </c>
      <c r="C20" s="158">
        <v>2970000</v>
      </c>
      <c r="D20" s="157" t="s">
        <v>160</v>
      </c>
      <c r="E20" s="157" t="s">
        <v>161</v>
      </c>
      <c r="F20" s="157" t="s">
        <v>162</v>
      </c>
      <c r="G20" s="169" t="s">
        <v>227</v>
      </c>
      <c r="H20" s="169" t="s">
        <v>227</v>
      </c>
      <c r="I20" s="161"/>
    </row>
    <row r="21" spans="1:9" ht="23.25" customHeight="1" x14ac:dyDescent="0.15">
      <c r="A21" s="168" t="s">
        <v>186</v>
      </c>
      <c r="B21" s="164" t="s">
        <v>187</v>
      </c>
      <c r="C21" s="158">
        <v>1410000</v>
      </c>
      <c r="D21" s="157" t="s">
        <v>188</v>
      </c>
      <c r="E21" s="157" t="s">
        <v>189</v>
      </c>
      <c r="F21" s="157" t="s">
        <v>189</v>
      </c>
      <c r="G21" s="157" t="s">
        <v>189</v>
      </c>
      <c r="H21" s="157" t="s">
        <v>189</v>
      </c>
      <c r="I21" s="161"/>
    </row>
    <row r="22" spans="1:9" ht="23.25" customHeight="1" x14ac:dyDescent="0.15">
      <c r="A22" s="167" t="s">
        <v>190</v>
      </c>
      <c r="B22" s="164" t="s">
        <v>191</v>
      </c>
      <c r="C22" s="158">
        <v>880000</v>
      </c>
      <c r="D22" s="157" t="s">
        <v>192</v>
      </c>
      <c r="E22" s="157" t="s">
        <v>183</v>
      </c>
      <c r="F22" s="157" t="s">
        <v>193</v>
      </c>
      <c r="G22" s="157" t="s">
        <v>193</v>
      </c>
      <c r="H22" s="157" t="s">
        <v>193</v>
      </c>
      <c r="I22" s="161"/>
    </row>
    <row r="23" spans="1:9" ht="23.25" customHeight="1" x14ac:dyDescent="0.15">
      <c r="A23" s="167" t="s">
        <v>195</v>
      </c>
      <c r="B23" s="164" t="s">
        <v>196</v>
      </c>
      <c r="C23" s="158">
        <v>2000000</v>
      </c>
      <c r="D23" s="157" t="s">
        <v>197</v>
      </c>
      <c r="E23" s="157" t="s">
        <v>198</v>
      </c>
      <c r="F23" s="157" t="s">
        <v>193</v>
      </c>
      <c r="G23" s="157" t="s">
        <v>193</v>
      </c>
      <c r="H23" s="157" t="s">
        <v>193</v>
      </c>
      <c r="I23" s="161"/>
    </row>
    <row r="24" spans="1:9" ht="23.25" customHeight="1" x14ac:dyDescent="0.15">
      <c r="A24" s="167" t="s">
        <v>201</v>
      </c>
      <c r="B24" s="164" t="s">
        <v>202</v>
      </c>
      <c r="C24" s="158">
        <v>13030000</v>
      </c>
      <c r="D24" s="157" t="s">
        <v>185</v>
      </c>
      <c r="E24" s="157" t="s">
        <v>203</v>
      </c>
      <c r="F24" s="157" t="s">
        <v>193</v>
      </c>
      <c r="G24" s="157" t="s">
        <v>193</v>
      </c>
      <c r="H24" s="157" t="s">
        <v>210</v>
      </c>
      <c r="I24" s="161"/>
    </row>
    <row r="25" spans="1:9" ht="23.25" customHeight="1" x14ac:dyDescent="0.15">
      <c r="A25" s="167" t="s">
        <v>207</v>
      </c>
      <c r="B25" s="164" t="s">
        <v>191</v>
      </c>
      <c r="C25" s="158">
        <v>440000</v>
      </c>
      <c r="D25" s="157" t="s">
        <v>208</v>
      </c>
      <c r="E25" s="157" t="s">
        <v>209</v>
      </c>
      <c r="F25" s="157" t="s">
        <v>209</v>
      </c>
      <c r="G25" s="157" t="s">
        <v>209</v>
      </c>
      <c r="H25" s="157" t="s">
        <v>206</v>
      </c>
      <c r="I25" s="161"/>
    </row>
    <row r="26" spans="1:9" ht="23.25" customHeight="1" x14ac:dyDescent="0.15">
      <c r="A26" s="167" t="s">
        <v>213</v>
      </c>
      <c r="B26" s="164" t="s">
        <v>214</v>
      </c>
      <c r="C26" s="158">
        <v>234000</v>
      </c>
      <c r="D26" s="157" t="s">
        <v>208</v>
      </c>
      <c r="E26" s="157" t="s">
        <v>215</v>
      </c>
      <c r="F26" s="157" t="s">
        <v>216</v>
      </c>
      <c r="G26" s="157" t="s">
        <v>216</v>
      </c>
      <c r="H26" s="157" t="s">
        <v>216</v>
      </c>
      <c r="I26" s="161"/>
    </row>
    <row r="27" spans="1:9" ht="23.25" customHeight="1" x14ac:dyDescent="0.15">
      <c r="A27" s="167" t="s">
        <v>179</v>
      </c>
      <c r="B27" s="164" t="s">
        <v>220</v>
      </c>
      <c r="C27" s="158">
        <v>1860000</v>
      </c>
      <c r="D27" s="157" t="s">
        <v>180</v>
      </c>
      <c r="E27" s="157" t="s">
        <v>221</v>
      </c>
      <c r="F27" s="157" t="s">
        <v>206</v>
      </c>
      <c r="G27" s="157" t="s">
        <v>206</v>
      </c>
      <c r="H27" s="157" t="s">
        <v>206</v>
      </c>
      <c r="I27" s="161"/>
    </row>
    <row r="28" spans="1:9" ht="23.25" customHeight="1" x14ac:dyDescent="0.15">
      <c r="A28" s="167" t="s">
        <v>231</v>
      </c>
      <c r="B28" s="164" t="s">
        <v>232</v>
      </c>
      <c r="C28" s="158">
        <v>18810000</v>
      </c>
      <c r="D28" s="157" t="s">
        <v>185</v>
      </c>
      <c r="E28" s="157" t="s">
        <v>203</v>
      </c>
      <c r="F28" s="157" t="s">
        <v>212</v>
      </c>
      <c r="G28" s="157" t="s">
        <v>212</v>
      </c>
      <c r="H28" s="157" t="s">
        <v>227</v>
      </c>
      <c r="I28" s="161"/>
    </row>
    <row r="29" spans="1:9" ht="23.25" customHeight="1" x14ac:dyDescent="0.15">
      <c r="A29" s="167" t="s">
        <v>240</v>
      </c>
      <c r="B29" s="164" t="s">
        <v>241</v>
      </c>
      <c r="C29" s="158">
        <v>8000000</v>
      </c>
      <c r="D29" s="157" t="s">
        <v>242</v>
      </c>
      <c r="E29" s="157" t="s">
        <v>185</v>
      </c>
      <c r="F29" s="157" t="s">
        <v>227</v>
      </c>
      <c r="G29" s="157" t="s">
        <v>227</v>
      </c>
      <c r="H29" s="157" t="s">
        <v>227</v>
      </c>
      <c r="I29" s="161"/>
    </row>
    <row r="30" spans="1:9" ht="23.25" customHeight="1" x14ac:dyDescent="0.15">
      <c r="A30" s="167" t="s">
        <v>289</v>
      </c>
      <c r="B30" s="164" t="s">
        <v>196</v>
      </c>
      <c r="C30" s="158">
        <v>907490</v>
      </c>
      <c r="D30" s="157" t="s">
        <v>216</v>
      </c>
      <c r="E30" s="157" t="s">
        <v>290</v>
      </c>
      <c r="F30" s="157" t="s">
        <v>291</v>
      </c>
      <c r="G30" s="157" t="s">
        <v>291</v>
      </c>
      <c r="H30" s="157" t="s">
        <v>291</v>
      </c>
      <c r="I30" s="16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115" zoomScaleNormal="115" workbookViewId="0">
      <selection activeCell="K14" sqref="K14"/>
    </sheetView>
  </sheetViews>
  <sheetFormatPr defaultRowHeight="13.5" x14ac:dyDescent="0.15"/>
  <cols>
    <col min="1" max="1" width="16.109375" style="57" customWidth="1"/>
    <col min="2" max="2" width="31.44140625" style="57" customWidth="1"/>
    <col min="3" max="3" width="13.33203125" style="57" customWidth="1"/>
    <col min="4" max="8" width="12.21875" style="57" customWidth="1"/>
    <col min="9" max="9" width="9.33203125" style="60" customWidth="1"/>
    <col min="10" max="16384" width="8.88671875" style="44"/>
  </cols>
  <sheetData>
    <row r="1" spans="1:9" ht="25.5" x14ac:dyDescent="0.15">
      <c r="A1" s="97" t="s">
        <v>11</v>
      </c>
      <c r="B1" s="97"/>
      <c r="C1" s="97"/>
      <c r="D1" s="97"/>
      <c r="E1" s="97"/>
      <c r="F1" s="97"/>
      <c r="G1" s="97"/>
      <c r="H1" s="97"/>
      <c r="I1" s="97"/>
    </row>
    <row r="2" spans="1:9" ht="25.5" x14ac:dyDescent="0.15">
      <c r="A2" s="99" t="s">
        <v>85</v>
      </c>
      <c r="B2" s="99"/>
      <c r="C2" s="93"/>
      <c r="D2" s="93"/>
      <c r="E2" s="93"/>
      <c r="F2" s="93"/>
      <c r="G2" s="93"/>
      <c r="H2" s="93"/>
      <c r="I2" s="58" t="s">
        <v>65</v>
      </c>
    </row>
    <row r="3" spans="1:9" ht="22.5" customHeight="1" x14ac:dyDescent="0.15">
      <c r="A3" s="59" t="s">
        <v>3</v>
      </c>
      <c r="B3" s="54" t="s">
        <v>4</v>
      </c>
      <c r="C3" s="54" t="s">
        <v>60</v>
      </c>
      <c r="D3" s="54" t="s">
        <v>61</v>
      </c>
      <c r="E3" s="54" t="s">
        <v>66</v>
      </c>
      <c r="F3" s="54" t="s">
        <v>62</v>
      </c>
      <c r="G3" s="54" t="s">
        <v>63</v>
      </c>
      <c r="H3" s="54" t="s">
        <v>64</v>
      </c>
      <c r="I3" s="54" t="s">
        <v>76</v>
      </c>
    </row>
    <row r="4" spans="1:9" ht="22.5" customHeight="1" x14ac:dyDescent="0.15">
      <c r="A4" s="155" t="s">
        <v>123</v>
      </c>
      <c r="B4" s="156" t="s">
        <v>251</v>
      </c>
      <c r="C4" s="157" t="s">
        <v>113</v>
      </c>
      <c r="D4" s="158">
        <v>2904000</v>
      </c>
      <c r="E4" s="159" t="s">
        <v>112</v>
      </c>
      <c r="F4" s="158">
        <v>242000</v>
      </c>
      <c r="G4" s="159" t="s">
        <v>31</v>
      </c>
      <c r="H4" s="158">
        <v>242000</v>
      </c>
      <c r="I4" s="54"/>
    </row>
    <row r="5" spans="1:9" ht="22.5" customHeight="1" x14ac:dyDescent="0.15">
      <c r="A5" s="155" t="s">
        <v>111</v>
      </c>
      <c r="B5" s="160" t="s">
        <v>229</v>
      </c>
      <c r="C5" s="157" t="s">
        <v>122</v>
      </c>
      <c r="D5" s="158">
        <v>3960000</v>
      </c>
      <c r="E5" s="159" t="s">
        <v>112</v>
      </c>
      <c r="F5" s="158">
        <v>330000</v>
      </c>
      <c r="G5" s="159" t="s">
        <v>31</v>
      </c>
      <c r="H5" s="158">
        <v>330000</v>
      </c>
      <c r="I5" s="161"/>
    </row>
    <row r="6" spans="1:9" ht="22.5" customHeight="1" x14ac:dyDescent="0.15">
      <c r="A6" s="155" t="s">
        <v>111</v>
      </c>
      <c r="B6" s="160" t="s">
        <v>218</v>
      </c>
      <c r="C6" s="157" t="s">
        <v>121</v>
      </c>
      <c r="D6" s="158">
        <v>4362600</v>
      </c>
      <c r="E6" s="159" t="s">
        <v>31</v>
      </c>
      <c r="F6" s="158">
        <v>354920</v>
      </c>
      <c r="G6" s="162"/>
      <c r="H6" s="158">
        <v>354920</v>
      </c>
      <c r="I6" s="161"/>
    </row>
    <row r="7" spans="1:9" ht="22.5" customHeight="1" x14ac:dyDescent="0.15">
      <c r="A7" s="155" t="s">
        <v>111</v>
      </c>
      <c r="B7" s="160" t="s">
        <v>223</v>
      </c>
      <c r="C7" s="157" t="s">
        <v>121</v>
      </c>
      <c r="D7" s="158">
        <v>7101600</v>
      </c>
      <c r="E7" s="159" t="s">
        <v>31</v>
      </c>
      <c r="F7" s="158">
        <v>591800</v>
      </c>
      <c r="G7" s="159" t="s">
        <v>31</v>
      </c>
      <c r="H7" s="158">
        <v>591800</v>
      </c>
      <c r="I7" s="161"/>
    </row>
    <row r="8" spans="1:9" ht="22.5" customHeight="1" x14ac:dyDescent="0.15">
      <c r="A8" s="155" t="s">
        <v>85</v>
      </c>
      <c r="B8" s="160" t="s">
        <v>235</v>
      </c>
      <c r="C8" s="157" t="s">
        <v>136</v>
      </c>
      <c r="D8" s="158">
        <v>3600000</v>
      </c>
      <c r="E8" s="159" t="s">
        <v>31</v>
      </c>
      <c r="F8" s="158">
        <v>300000</v>
      </c>
      <c r="G8" s="159" t="s">
        <v>31</v>
      </c>
      <c r="H8" s="158">
        <v>300000</v>
      </c>
      <c r="I8" s="161"/>
    </row>
    <row r="9" spans="1:9" ht="22.5" customHeight="1" x14ac:dyDescent="0.15">
      <c r="A9" s="155" t="s">
        <v>111</v>
      </c>
      <c r="B9" s="160" t="s">
        <v>256</v>
      </c>
      <c r="C9" s="157" t="s">
        <v>114</v>
      </c>
      <c r="D9" s="158">
        <v>4800000</v>
      </c>
      <c r="E9" s="159" t="s">
        <v>31</v>
      </c>
      <c r="F9" s="158">
        <v>400000</v>
      </c>
      <c r="G9" s="159" t="s">
        <v>31</v>
      </c>
      <c r="H9" s="158">
        <v>400000</v>
      </c>
      <c r="I9" s="161"/>
    </row>
    <row r="10" spans="1:9" ht="22.5" customHeight="1" x14ac:dyDescent="0.15">
      <c r="A10" s="155" t="s">
        <v>111</v>
      </c>
      <c r="B10" s="163" t="s">
        <v>255</v>
      </c>
      <c r="C10" s="164" t="s">
        <v>115</v>
      </c>
      <c r="D10" s="165">
        <v>11959200</v>
      </c>
      <c r="E10" s="159" t="s">
        <v>31</v>
      </c>
      <c r="F10" s="165">
        <v>996600</v>
      </c>
      <c r="G10" s="159" t="s">
        <v>31</v>
      </c>
      <c r="H10" s="165">
        <v>996600</v>
      </c>
      <c r="I10" s="161"/>
    </row>
    <row r="11" spans="1:9" ht="22.5" customHeight="1" x14ac:dyDescent="0.15">
      <c r="A11" s="155" t="s">
        <v>85</v>
      </c>
      <c r="B11" s="163" t="s">
        <v>249</v>
      </c>
      <c r="C11" s="157" t="s">
        <v>120</v>
      </c>
      <c r="D11" s="165">
        <v>1867200</v>
      </c>
      <c r="E11" s="159" t="s">
        <v>31</v>
      </c>
      <c r="F11" s="165">
        <v>155600</v>
      </c>
      <c r="G11" s="159" t="s">
        <v>31</v>
      </c>
      <c r="H11" s="165">
        <v>155600</v>
      </c>
      <c r="I11" s="161"/>
    </row>
    <row r="12" spans="1:9" ht="22.5" customHeight="1" x14ac:dyDescent="0.15">
      <c r="A12" s="155" t="s">
        <v>85</v>
      </c>
      <c r="B12" s="163" t="s">
        <v>258</v>
      </c>
      <c r="C12" s="157" t="s">
        <v>149</v>
      </c>
      <c r="D12" s="165">
        <v>1200000</v>
      </c>
      <c r="E12" s="159" t="s">
        <v>31</v>
      </c>
      <c r="F12" s="165">
        <v>100000</v>
      </c>
      <c r="G12" s="159" t="s">
        <v>31</v>
      </c>
      <c r="H12" s="165">
        <v>100000</v>
      </c>
      <c r="I12" s="161"/>
    </row>
    <row r="13" spans="1:9" ht="22.5" customHeight="1" x14ac:dyDescent="0.15">
      <c r="A13" s="155" t="s">
        <v>111</v>
      </c>
      <c r="B13" s="163" t="s">
        <v>259</v>
      </c>
      <c r="C13" s="157" t="s">
        <v>124</v>
      </c>
      <c r="D13" s="165">
        <v>1195200</v>
      </c>
      <c r="E13" s="159" t="s">
        <v>31</v>
      </c>
      <c r="F13" s="165">
        <v>99600</v>
      </c>
      <c r="G13" s="159" t="s">
        <v>31</v>
      </c>
      <c r="H13" s="165">
        <v>99600</v>
      </c>
      <c r="I13" s="161"/>
    </row>
    <row r="14" spans="1:9" ht="22.5" customHeight="1" x14ac:dyDescent="0.15">
      <c r="A14" s="155" t="s">
        <v>85</v>
      </c>
      <c r="B14" s="163" t="s">
        <v>261</v>
      </c>
      <c r="C14" s="157" t="s">
        <v>157</v>
      </c>
      <c r="D14" s="165">
        <v>30510000</v>
      </c>
      <c r="E14" s="159" t="s">
        <v>31</v>
      </c>
      <c r="F14" s="165">
        <v>1956000</v>
      </c>
      <c r="G14" s="159" t="s">
        <v>31</v>
      </c>
      <c r="H14" s="165">
        <v>1956000</v>
      </c>
      <c r="I14" s="161"/>
    </row>
    <row r="15" spans="1:9" ht="22.5" customHeight="1" x14ac:dyDescent="0.15">
      <c r="A15" s="155" t="s">
        <v>111</v>
      </c>
      <c r="B15" s="163" t="s">
        <v>248</v>
      </c>
      <c r="C15" s="166" t="s">
        <v>148</v>
      </c>
      <c r="D15" s="165">
        <v>997213000</v>
      </c>
      <c r="E15" s="159" t="s">
        <v>31</v>
      </c>
      <c r="F15" s="165">
        <v>63236920</v>
      </c>
      <c r="G15" s="159" t="s">
        <v>31</v>
      </c>
      <c r="H15" s="165">
        <v>63236920</v>
      </c>
      <c r="I15" s="161"/>
    </row>
    <row r="16" spans="1:9" ht="22.5" customHeight="1" x14ac:dyDescent="0.15">
      <c r="A16" s="155" t="s">
        <v>85</v>
      </c>
      <c r="B16" s="167" t="s">
        <v>205</v>
      </c>
      <c r="C16" s="166" t="s">
        <v>131</v>
      </c>
      <c r="D16" s="158">
        <v>7920000</v>
      </c>
      <c r="E16" s="159" t="s">
        <v>31</v>
      </c>
      <c r="F16" s="158">
        <v>660000</v>
      </c>
      <c r="G16" s="159" t="s">
        <v>31</v>
      </c>
      <c r="H16" s="158">
        <v>660000</v>
      </c>
      <c r="I16" s="161"/>
    </row>
    <row r="17" spans="1:9" ht="22.5" customHeight="1" x14ac:dyDescent="0.15">
      <c r="A17" s="155" t="s">
        <v>85</v>
      </c>
      <c r="B17" s="168" t="s">
        <v>237</v>
      </c>
      <c r="C17" s="164" t="s">
        <v>163</v>
      </c>
      <c r="D17" s="158">
        <v>1817200</v>
      </c>
      <c r="E17" s="159" t="s">
        <v>31</v>
      </c>
      <c r="F17" s="158">
        <v>908600</v>
      </c>
      <c r="G17" s="159" t="s">
        <v>31</v>
      </c>
      <c r="H17" s="158">
        <v>908600</v>
      </c>
      <c r="I17" s="161"/>
    </row>
    <row r="18" spans="1:9" ht="22.5" customHeight="1" x14ac:dyDescent="0.15">
      <c r="A18" s="155" t="s">
        <v>85</v>
      </c>
      <c r="B18" s="168" t="s">
        <v>250</v>
      </c>
      <c r="C18" s="164" t="s">
        <v>165</v>
      </c>
      <c r="D18" s="158">
        <v>54814480</v>
      </c>
      <c r="E18" s="159"/>
      <c r="F18" s="165">
        <v>2615480</v>
      </c>
      <c r="G18" s="159" t="s">
        <v>31</v>
      </c>
      <c r="H18" s="165">
        <v>2615480</v>
      </c>
      <c r="I18" s="161"/>
    </row>
    <row r="19" spans="1:9" ht="22.5" customHeight="1" x14ac:dyDescent="0.15">
      <c r="A19" s="155" t="s">
        <v>85</v>
      </c>
      <c r="B19" s="167" t="s">
        <v>225</v>
      </c>
      <c r="C19" s="166" t="s">
        <v>159</v>
      </c>
      <c r="D19" s="158">
        <v>2970000</v>
      </c>
      <c r="E19" s="159" t="s">
        <v>31</v>
      </c>
      <c r="F19" s="165">
        <v>675000</v>
      </c>
      <c r="G19" s="159" t="s">
        <v>31</v>
      </c>
      <c r="H19" s="165">
        <v>675000</v>
      </c>
      <c r="I19" s="161"/>
    </row>
    <row r="20" spans="1:9" ht="22.5" customHeight="1" x14ac:dyDescent="0.15">
      <c r="A20" s="155" t="s">
        <v>85</v>
      </c>
      <c r="B20" s="167" t="s">
        <v>228</v>
      </c>
      <c r="C20" s="166" t="s">
        <v>159</v>
      </c>
      <c r="D20" s="158">
        <v>2970000</v>
      </c>
      <c r="E20" s="159" t="s">
        <v>31</v>
      </c>
      <c r="F20" s="165">
        <v>405000</v>
      </c>
      <c r="G20" s="158">
        <v>2970000</v>
      </c>
      <c r="H20" s="158">
        <v>2970000</v>
      </c>
      <c r="I20" s="161"/>
    </row>
    <row r="21" spans="1:9" ht="22.5" customHeight="1" x14ac:dyDescent="0.15">
      <c r="A21" s="155" t="s">
        <v>85</v>
      </c>
      <c r="B21" s="168" t="s">
        <v>186</v>
      </c>
      <c r="C21" s="164" t="s">
        <v>187</v>
      </c>
      <c r="D21" s="158">
        <v>1410000</v>
      </c>
      <c r="E21" s="159"/>
      <c r="F21" s="165"/>
      <c r="G21" s="158">
        <v>1410000</v>
      </c>
      <c r="H21" s="158">
        <v>1410000</v>
      </c>
      <c r="I21" s="161"/>
    </row>
    <row r="22" spans="1:9" ht="22.5" customHeight="1" x14ac:dyDescent="0.15">
      <c r="A22" s="155" t="s">
        <v>85</v>
      </c>
      <c r="B22" s="168" t="s">
        <v>190</v>
      </c>
      <c r="C22" s="164" t="s">
        <v>194</v>
      </c>
      <c r="D22" s="158">
        <v>880000</v>
      </c>
      <c r="E22" s="159"/>
      <c r="F22" s="165"/>
      <c r="G22" s="158">
        <v>880000</v>
      </c>
      <c r="H22" s="158">
        <v>880000</v>
      </c>
      <c r="I22" s="161"/>
    </row>
    <row r="23" spans="1:9" ht="22.5" customHeight="1" x14ac:dyDescent="0.15">
      <c r="A23" s="155" t="s">
        <v>85</v>
      </c>
      <c r="B23" s="168" t="s">
        <v>199</v>
      </c>
      <c r="C23" s="164" t="s">
        <v>200</v>
      </c>
      <c r="D23" s="158">
        <v>2000000</v>
      </c>
      <c r="E23" s="159"/>
      <c r="F23" s="165"/>
      <c r="G23" s="158">
        <v>2000000</v>
      </c>
      <c r="H23" s="158">
        <v>2000000</v>
      </c>
      <c r="I23" s="161"/>
    </row>
    <row r="24" spans="1:9" ht="22.5" customHeight="1" x14ac:dyDescent="0.15">
      <c r="A24" s="155" t="s">
        <v>85</v>
      </c>
      <c r="B24" s="168" t="s">
        <v>204</v>
      </c>
      <c r="C24" s="164" t="s">
        <v>202</v>
      </c>
      <c r="D24" s="158">
        <v>13030000</v>
      </c>
      <c r="E24" s="159"/>
      <c r="F24" s="165"/>
      <c r="G24" s="158">
        <v>13030000</v>
      </c>
      <c r="H24" s="158">
        <v>13030000</v>
      </c>
      <c r="I24" s="161"/>
    </row>
    <row r="25" spans="1:9" ht="22.5" customHeight="1" x14ac:dyDescent="0.15">
      <c r="A25" s="155" t="s">
        <v>85</v>
      </c>
      <c r="B25" s="168" t="s">
        <v>211</v>
      </c>
      <c r="C25" s="164" t="s">
        <v>191</v>
      </c>
      <c r="D25" s="158">
        <v>440000</v>
      </c>
      <c r="E25" s="159"/>
      <c r="F25" s="165"/>
      <c r="G25" s="158">
        <v>440000</v>
      </c>
      <c r="H25" s="158">
        <v>440000</v>
      </c>
      <c r="I25" s="161"/>
    </row>
    <row r="26" spans="1:9" ht="22.5" customHeight="1" x14ac:dyDescent="0.15">
      <c r="A26" s="155" t="s">
        <v>85</v>
      </c>
      <c r="B26" s="168" t="s">
        <v>217</v>
      </c>
      <c r="C26" s="164" t="s">
        <v>214</v>
      </c>
      <c r="D26" s="158">
        <v>234000</v>
      </c>
      <c r="E26" s="159"/>
      <c r="F26" s="165"/>
      <c r="G26" s="158">
        <v>234000</v>
      </c>
      <c r="H26" s="158">
        <v>234000</v>
      </c>
      <c r="I26" s="161"/>
    </row>
    <row r="27" spans="1:9" ht="22.5" customHeight="1" x14ac:dyDescent="0.15">
      <c r="A27" s="155" t="s">
        <v>85</v>
      </c>
      <c r="B27" s="168" t="s">
        <v>179</v>
      </c>
      <c r="C27" s="164" t="s">
        <v>222</v>
      </c>
      <c r="D27" s="158">
        <v>1860000</v>
      </c>
      <c r="E27" s="159"/>
      <c r="F27" s="165"/>
      <c r="G27" s="158">
        <v>1860000</v>
      </c>
      <c r="H27" s="158">
        <v>1860000</v>
      </c>
      <c r="I27" s="161"/>
    </row>
    <row r="28" spans="1:9" ht="22.5" customHeight="1" x14ac:dyDescent="0.15">
      <c r="A28" s="155" t="s">
        <v>85</v>
      </c>
      <c r="B28" s="168" t="s">
        <v>233</v>
      </c>
      <c r="C28" s="164" t="s">
        <v>234</v>
      </c>
      <c r="D28" s="158">
        <v>18810000</v>
      </c>
      <c r="E28" s="159"/>
      <c r="F28" s="165"/>
      <c r="G28" s="158">
        <v>18327000</v>
      </c>
      <c r="H28" s="158">
        <v>18327000</v>
      </c>
      <c r="I28" s="161"/>
    </row>
    <row r="29" spans="1:9" ht="22.5" customHeight="1" x14ac:dyDescent="0.15">
      <c r="A29" s="155" t="s">
        <v>85</v>
      </c>
      <c r="B29" s="168" t="s">
        <v>243</v>
      </c>
      <c r="C29" s="164" t="s">
        <v>244</v>
      </c>
      <c r="D29" s="158">
        <v>8000000</v>
      </c>
      <c r="E29" s="159"/>
      <c r="F29" s="165"/>
      <c r="G29" s="158">
        <v>8000000</v>
      </c>
      <c r="H29" s="158">
        <v>8000000</v>
      </c>
      <c r="I29" s="161"/>
    </row>
    <row r="30" spans="1:9" ht="22.5" customHeight="1" x14ac:dyDescent="0.15">
      <c r="A30" s="155" t="s">
        <v>85</v>
      </c>
      <c r="B30" s="168" t="s">
        <v>292</v>
      </c>
      <c r="C30" s="164" t="s">
        <v>293</v>
      </c>
      <c r="D30" s="158">
        <v>907490</v>
      </c>
      <c r="E30" s="159"/>
      <c r="F30" s="165"/>
      <c r="G30" s="158">
        <v>907490</v>
      </c>
      <c r="H30" s="158">
        <v>907490</v>
      </c>
      <c r="I30" s="161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zoomScale="85" zoomScaleNormal="85" workbookViewId="0">
      <selection activeCell="J11" sqref="J1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95" t="s">
        <v>12</v>
      </c>
      <c r="B1" s="95"/>
      <c r="C1" s="95"/>
      <c r="D1" s="95"/>
      <c r="E1" s="95"/>
    </row>
    <row r="2" spans="1:5" ht="26.25" thickBot="1" x14ac:dyDescent="0.2">
      <c r="A2" s="15" t="s">
        <v>85</v>
      </c>
      <c r="B2" s="15"/>
      <c r="C2" s="14"/>
      <c r="D2" s="14"/>
      <c r="E2" s="42" t="s">
        <v>38</v>
      </c>
    </row>
    <row r="3" spans="1:5" s="12" customFormat="1" ht="30" customHeight="1" x14ac:dyDescent="0.15">
      <c r="A3" s="100" t="s">
        <v>39</v>
      </c>
      <c r="B3" s="17" t="s">
        <v>40</v>
      </c>
      <c r="C3" s="103" t="s">
        <v>294</v>
      </c>
      <c r="D3" s="104"/>
      <c r="E3" s="105"/>
    </row>
    <row r="4" spans="1:5" s="12" customFormat="1" ht="30" customHeight="1" x14ac:dyDescent="0.15">
      <c r="A4" s="101"/>
      <c r="B4" s="18" t="s">
        <v>41</v>
      </c>
      <c r="C4" s="16">
        <v>13030000</v>
      </c>
      <c r="D4" s="19" t="s">
        <v>42</v>
      </c>
      <c r="E4" s="16">
        <v>13030000</v>
      </c>
    </row>
    <row r="5" spans="1:5" s="12" customFormat="1" ht="30" customHeight="1" x14ac:dyDescent="0.15">
      <c r="A5" s="101"/>
      <c r="B5" s="18" t="s">
        <v>43</v>
      </c>
      <c r="C5" s="9">
        <f>(+E5/C4)*100%</f>
        <v>1</v>
      </c>
      <c r="D5" s="19" t="s">
        <v>18</v>
      </c>
      <c r="E5" s="16">
        <v>13030000</v>
      </c>
    </row>
    <row r="6" spans="1:5" s="12" customFormat="1" ht="30" customHeight="1" x14ac:dyDescent="0.15">
      <c r="A6" s="101"/>
      <c r="B6" s="18" t="s">
        <v>17</v>
      </c>
      <c r="C6" s="20" t="s">
        <v>309</v>
      </c>
      <c r="D6" s="19" t="s">
        <v>67</v>
      </c>
      <c r="E6" s="13" t="s">
        <v>308</v>
      </c>
    </row>
    <row r="7" spans="1:5" s="12" customFormat="1" ht="30" customHeight="1" x14ac:dyDescent="0.15">
      <c r="A7" s="101"/>
      <c r="B7" s="18" t="s">
        <v>44</v>
      </c>
      <c r="C7" s="20" t="s">
        <v>86</v>
      </c>
      <c r="D7" s="19" t="s">
        <v>45</v>
      </c>
      <c r="E7" s="13" t="s">
        <v>312</v>
      </c>
    </row>
    <row r="8" spans="1:5" s="12" customFormat="1" ht="30" customHeight="1" x14ac:dyDescent="0.15">
      <c r="A8" s="101"/>
      <c r="B8" s="18" t="s">
        <v>46</v>
      </c>
      <c r="C8" s="20" t="s">
        <v>311</v>
      </c>
      <c r="D8" s="19" t="s">
        <v>20</v>
      </c>
      <c r="E8" s="21" t="s">
        <v>347</v>
      </c>
    </row>
    <row r="9" spans="1:5" s="12" customFormat="1" ht="30" customHeight="1" thickBot="1" x14ac:dyDescent="0.2">
      <c r="A9" s="102"/>
      <c r="B9" s="22" t="s">
        <v>47</v>
      </c>
      <c r="C9" s="23" t="s">
        <v>87</v>
      </c>
      <c r="D9" s="24" t="s">
        <v>48</v>
      </c>
      <c r="E9" s="25" t="s">
        <v>348</v>
      </c>
    </row>
    <row r="10" spans="1:5" ht="30" customHeight="1" x14ac:dyDescent="0.15">
      <c r="A10" s="100" t="s">
        <v>39</v>
      </c>
      <c r="B10" s="17" t="s">
        <v>40</v>
      </c>
      <c r="C10" s="103" t="s">
        <v>295</v>
      </c>
      <c r="D10" s="104"/>
      <c r="E10" s="105"/>
    </row>
    <row r="11" spans="1:5" ht="30" customHeight="1" x14ac:dyDescent="0.15">
      <c r="A11" s="101"/>
      <c r="B11" s="18" t="s">
        <v>41</v>
      </c>
      <c r="C11" s="11">
        <v>3000000</v>
      </c>
      <c r="D11" s="19" t="s">
        <v>42</v>
      </c>
      <c r="E11" s="16">
        <v>2760000</v>
      </c>
    </row>
    <row r="12" spans="1:5" ht="30" customHeight="1" x14ac:dyDescent="0.15">
      <c r="A12" s="101"/>
      <c r="B12" s="18" t="s">
        <v>43</v>
      </c>
      <c r="C12" s="9">
        <f>(+E12/C11)*100%</f>
        <v>0.92</v>
      </c>
      <c r="D12" s="19" t="s">
        <v>18</v>
      </c>
      <c r="E12" s="16">
        <v>2760000</v>
      </c>
    </row>
    <row r="13" spans="1:5" ht="30" customHeight="1" x14ac:dyDescent="0.15">
      <c r="A13" s="101"/>
      <c r="B13" s="18" t="s">
        <v>17</v>
      </c>
      <c r="C13" s="10" t="s">
        <v>185</v>
      </c>
      <c r="D13" s="19" t="s">
        <v>67</v>
      </c>
      <c r="E13" s="13" t="s">
        <v>310</v>
      </c>
    </row>
    <row r="14" spans="1:5" ht="30" customHeight="1" x14ac:dyDescent="0.15">
      <c r="A14" s="101"/>
      <c r="B14" s="18" t="s">
        <v>44</v>
      </c>
      <c r="C14" s="20" t="s">
        <v>86</v>
      </c>
      <c r="D14" s="19" t="s">
        <v>45</v>
      </c>
      <c r="E14" s="13" t="s">
        <v>313</v>
      </c>
    </row>
    <row r="15" spans="1:5" ht="30" customHeight="1" x14ac:dyDescent="0.15">
      <c r="A15" s="101"/>
      <c r="B15" s="18" t="s">
        <v>46</v>
      </c>
      <c r="C15" s="20" t="s">
        <v>158</v>
      </c>
      <c r="D15" s="19" t="s">
        <v>20</v>
      </c>
      <c r="E15" s="21" t="s">
        <v>349</v>
      </c>
    </row>
    <row r="16" spans="1:5" ht="30" customHeight="1" thickBot="1" x14ac:dyDescent="0.2">
      <c r="A16" s="102"/>
      <c r="B16" s="22" t="s">
        <v>47</v>
      </c>
      <c r="C16" s="23" t="s">
        <v>87</v>
      </c>
      <c r="D16" s="24" t="s">
        <v>48</v>
      </c>
      <c r="E16" s="25" t="s">
        <v>350</v>
      </c>
    </row>
    <row r="17" spans="1:5" s="12" customFormat="1" ht="30" customHeight="1" x14ac:dyDescent="0.15">
      <c r="A17" s="100" t="s">
        <v>39</v>
      </c>
      <c r="B17" s="17" t="s">
        <v>40</v>
      </c>
      <c r="C17" s="103" t="s">
        <v>231</v>
      </c>
      <c r="D17" s="104"/>
      <c r="E17" s="105"/>
    </row>
    <row r="18" spans="1:5" s="12" customFormat="1" ht="30" customHeight="1" x14ac:dyDescent="0.15">
      <c r="A18" s="101"/>
      <c r="B18" s="18" t="s">
        <v>41</v>
      </c>
      <c r="C18" s="11">
        <v>20900000</v>
      </c>
      <c r="D18" s="19" t="s">
        <v>42</v>
      </c>
      <c r="E18" s="16">
        <v>18810000</v>
      </c>
    </row>
    <row r="19" spans="1:5" s="12" customFormat="1" ht="30" customHeight="1" x14ac:dyDescent="0.15">
      <c r="A19" s="101"/>
      <c r="B19" s="18" t="s">
        <v>43</v>
      </c>
      <c r="C19" s="9">
        <f>(+E19/C18)*100%</f>
        <v>0.9</v>
      </c>
      <c r="D19" s="19" t="s">
        <v>18</v>
      </c>
      <c r="E19" s="16">
        <v>18810000</v>
      </c>
    </row>
    <row r="20" spans="1:5" s="12" customFormat="1" ht="30" customHeight="1" x14ac:dyDescent="0.15">
      <c r="A20" s="101"/>
      <c r="B20" s="18" t="s">
        <v>17</v>
      </c>
      <c r="C20" s="10" t="s">
        <v>185</v>
      </c>
      <c r="D20" s="19" t="s">
        <v>67</v>
      </c>
      <c r="E20" s="10" t="s">
        <v>314</v>
      </c>
    </row>
    <row r="21" spans="1:5" s="12" customFormat="1" ht="30" customHeight="1" x14ac:dyDescent="0.15">
      <c r="A21" s="101"/>
      <c r="B21" s="18" t="s">
        <v>44</v>
      </c>
      <c r="C21" s="20" t="s">
        <v>86</v>
      </c>
      <c r="D21" s="19" t="s">
        <v>45</v>
      </c>
      <c r="E21" s="13" t="s">
        <v>212</v>
      </c>
    </row>
    <row r="22" spans="1:5" s="12" customFormat="1" ht="30" customHeight="1" x14ac:dyDescent="0.15">
      <c r="A22" s="101"/>
      <c r="B22" s="18" t="s">
        <v>46</v>
      </c>
      <c r="C22" s="20" t="s">
        <v>311</v>
      </c>
      <c r="D22" s="19" t="s">
        <v>20</v>
      </c>
      <c r="E22" s="21" t="s">
        <v>351</v>
      </c>
    </row>
    <row r="23" spans="1:5" s="12" customFormat="1" ht="30" customHeight="1" thickBot="1" x14ac:dyDescent="0.2">
      <c r="A23" s="102"/>
      <c r="B23" s="22" t="s">
        <v>47</v>
      </c>
      <c r="C23" s="23" t="s">
        <v>87</v>
      </c>
      <c r="D23" s="24" t="s">
        <v>48</v>
      </c>
      <c r="E23" s="25" t="s">
        <v>352</v>
      </c>
    </row>
    <row r="24" spans="1:5" s="12" customFormat="1" ht="30" customHeight="1" x14ac:dyDescent="0.15">
      <c r="A24" s="100" t="s">
        <v>39</v>
      </c>
      <c r="B24" s="17" t="s">
        <v>40</v>
      </c>
      <c r="C24" s="103" t="s">
        <v>296</v>
      </c>
      <c r="D24" s="104"/>
      <c r="E24" s="105"/>
    </row>
    <row r="25" spans="1:5" s="12" customFormat="1" ht="30" customHeight="1" x14ac:dyDescent="0.15">
      <c r="A25" s="101"/>
      <c r="B25" s="18" t="s">
        <v>41</v>
      </c>
      <c r="C25" s="11">
        <v>13860000</v>
      </c>
      <c r="D25" s="19" t="s">
        <v>42</v>
      </c>
      <c r="E25" s="16">
        <v>13200000</v>
      </c>
    </row>
    <row r="26" spans="1:5" s="12" customFormat="1" ht="30" customHeight="1" x14ac:dyDescent="0.15">
      <c r="A26" s="101"/>
      <c r="B26" s="18" t="s">
        <v>43</v>
      </c>
      <c r="C26" s="9">
        <f>(+E26/C25)*100%</f>
        <v>0.95238095238095233</v>
      </c>
      <c r="D26" s="19" t="s">
        <v>18</v>
      </c>
      <c r="E26" s="16">
        <v>13200000</v>
      </c>
    </row>
    <row r="27" spans="1:5" s="12" customFormat="1" ht="30" customHeight="1" x14ac:dyDescent="0.15">
      <c r="A27" s="101"/>
      <c r="B27" s="18" t="s">
        <v>17</v>
      </c>
      <c r="C27" s="10" t="s">
        <v>315</v>
      </c>
      <c r="D27" s="19" t="s">
        <v>67</v>
      </c>
      <c r="E27" s="13" t="s">
        <v>316</v>
      </c>
    </row>
    <row r="28" spans="1:5" s="12" customFormat="1" ht="30" customHeight="1" x14ac:dyDescent="0.15">
      <c r="A28" s="101"/>
      <c r="B28" s="18" t="s">
        <v>44</v>
      </c>
      <c r="C28" s="20" t="s">
        <v>317</v>
      </c>
      <c r="D28" s="19" t="s">
        <v>45</v>
      </c>
      <c r="E28" s="13" t="s">
        <v>216</v>
      </c>
    </row>
    <row r="29" spans="1:5" s="12" customFormat="1" ht="30" customHeight="1" x14ac:dyDescent="0.15">
      <c r="A29" s="101"/>
      <c r="B29" s="18" t="s">
        <v>46</v>
      </c>
      <c r="C29" s="20" t="s">
        <v>318</v>
      </c>
      <c r="D29" s="19" t="s">
        <v>20</v>
      </c>
      <c r="E29" s="21" t="s">
        <v>353</v>
      </c>
    </row>
    <row r="30" spans="1:5" s="12" customFormat="1" ht="30" customHeight="1" thickBot="1" x14ac:dyDescent="0.2">
      <c r="A30" s="102"/>
      <c r="B30" s="22" t="s">
        <v>47</v>
      </c>
      <c r="C30" s="23"/>
      <c r="D30" s="24" t="s">
        <v>48</v>
      </c>
      <c r="E30" s="25" t="s">
        <v>354</v>
      </c>
    </row>
    <row r="31" spans="1:5" s="12" customFormat="1" ht="30" customHeight="1" x14ac:dyDescent="0.15">
      <c r="A31" s="100" t="s">
        <v>39</v>
      </c>
      <c r="B31" s="17" t="s">
        <v>40</v>
      </c>
      <c r="C31" s="103" t="s">
        <v>297</v>
      </c>
      <c r="D31" s="104"/>
      <c r="E31" s="105"/>
    </row>
    <row r="32" spans="1:5" s="12" customFormat="1" ht="30" customHeight="1" x14ac:dyDescent="0.15">
      <c r="A32" s="101"/>
      <c r="B32" s="18" t="s">
        <v>41</v>
      </c>
      <c r="C32" s="11">
        <v>4500000</v>
      </c>
      <c r="D32" s="19" t="s">
        <v>42</v>
      </c>
      <c r="E32" s="16">
        <v>3748800</v>
      </c>
    </row>
    <row r="33" spans="1:5" s="12" customFormat="1" ht="30" customHeight="1" x14ac:dyDescent="0.15">
      <c r="A33" s="101"/>
      <c r="B33" s="18" t="s">
        <v>43</v>
      </c>
      <c r="C33" s="9">
        <f>(+E33/C32)*100%</f>
        <v>0.83306666666666662</v>
      </c>
      <c r="D33" s="19" t="s">
        <v>18</v>
      </c>
      <c r="E33" s="16">
        <v>3748800</v>
      </c>
    </row>
    <row r="34" spans="1:5" s="12" customFormat="1" ht="30" customHeight="1" x14ac:dyDescent="0.15">
      <c r="A34" s="101"/>
      <c r="B34" s="18" t="s">
        <v>17</v>
      </c>
      <c r="C34" s="10" t="s">
        <v>319</v>
      </c>
      <c r="D34" s="19" t="s">
        <v>67</v>
      </c>
      <c r="E34" s="13" t="s">
        <v>320</v>
      </c>
    </row>
    <row r="35" spans="1:5" s="12" customFormat="1" ht="30" customHeight="1" x14ac:dyDescent="0.15">
      <c r="A35" s="101"/>
      <c r="B35" s="18" t="s">
        <v>44</v>
      </c>
      <c r="C35" s="20" t="s">
        <v>86</v>
      </c>
      <c r="D35" s="19" t="s">
        <v>45</v>
      </c>
      <c r="E35" s="13" t="s">
        <v>216</v>
      </c>
    </row>
    <row r="36" spans="1:5" s="12" customFormat="1" ht="30" customHeight="1" x14ac:dyDescent="0.15">
      <c r="A36" s="101"/>
      <c r="B36" s="18" t="s">
        <v>46</v>
      </c>
      <c r="C36" s="20" t="s">
        <v>170</v>
      </c>
      <c r="D36" s="19" t="s">
        <v>20</v>
      </c>
      <c r="E36" s="21" t="s">
        <v>355</v>
      </c>
    </row>
    <row r="37" spans="1:5" s="12" customFormat="1" ht="30" customHeight="1" thickBot="1" x14ac:dyDescent="0.2">
      <c r="A37" s="102"/>
      <c r="B37" s="22" t="s">
        <v>47</v>
      </c>
      <c r="C37" s="23" t="s">
        <v>87</v>
      </c>
      <c r="D37" s="24" t="s">
        <v>48</v>
      </c>
      <c r="E37" s="25" t="s">
        <v>356</v>
      </c>
    </row>
    <row r="38" spans="1:5" s="12" customFormat="1" ht="30" customHeight="1" x14ac:dyDescent="0.15">
      <c r="A38" s="100" t="s">
        <v>39</v>
      </c>
      <c r="B38" s="17" t="s">
        <v>40</v>
      </c>
      <c r="C38" s="106" t="s">
        <v>298</v>
      </c>
      <c r="D38" s="107"/>
      <c r="E38" s="108"/>
    </row>
    <row r="39" spans="1:5" s="12" customFormat="1" ht="30" customHeight="1" x14ac:dyDescent="0.15">
      <c r="A39" s="101"/>
      <c r="B39" s="18" t="s">
        <v>41</v>
      </c>
      <c r="C39" s="11">
        <v>3900000</v>
      </c>
      <c r="D39" s="19" t="s">
        <v>42</v>
      </c>
      <c r="E39" s="16">
        <v>3640000</v>
      </c>
    </row>
    <row r="40" spans="1:5" s="12" customFormat="1" ht="30" customHeight="1" x14ac:dyDescent="0.15">
      <c r="A40" s="101"/>
      <c r="B40" s="18" t="s">
        <v>43</v>
      </c>
      <c r="C40" s="9">
        <f>(+E40/C39)*100%</f>
        <v>0.93333333333333335</v>
      </c>
      <c r="D40" s="19" t="s">
        <v>18</v>
      </c>
      <c r="E40" s="16">
        <v>3640000</v>
      </c>
    </row>
    <row r="41" spans="1:5" s="12" customFormat="1" ht="30" customHeight="1" x14ac:dyDescent="0.15">
      <c r="A41" s="101"/>
      <c r="B41" s="18" t="s">
        <v>17</v>
      </c>
      <c r="C41" s="10" t="s">
        <v>321</v>
      </c>
      <c r="D41" s="19" t="s">
        <v>67</v>
      </c>
      <c r="E41" s="13" t="s">
        <v>322</v>
      </c>
    </row>
    <row r="42" spans="1:5" s="12" customFormat="1" ht="30" customHeight="1" x14ac:dyDescent="0.15">
      <c r="A42" s="101"/>
      <c r="B42" s="18" t="s">
        <v>44</v>
      </c>
      <c r="C42" s="20" t="s">
        <v>86</v>
      </c>
      <c r="D42" s="19" t="s">
        <v>45</v>
      </c>
      <c r="E42" s="13" t="s">
        <v>219</v>
      </c>
    </row>
    <row r="43" spans="1:5" s="12" customFormat="1" ht="30" customHeight="1" x14ac:dyDescent="0.15">
      <c r="A43" s="101"/>
      <c r="B43" s="18" t="s">
        <v>46</v>
      </c>
      <c r="C43" s="20" t="s">
        <v>158</v>
      </c>
      <c r="D43" s="19" t="s">
        <v>20</v>
      </c>
      <c r="E43" s="21" t="s">
        <v>357</v>
      </c>
    </row>
    <row r="44" spans="1:5" s="12" customFormat="1" ht="30" customHeight="1" thickBot="1" x14ac:dyDescent="0.2">
      <c r="A44" s="102"/>
      <c r="B44" s="22" t="s">
        <v>47</v>
      </c>
      <c r="C44" s="23" t="s">
        <v>87</v>
      </c>
      <c r="D44" s="24" t="s">
        <v>48</v>
      </c>
      <c r="E44" s="25" t="s">
        <v>358</v>
      </c>
    </row>
    <row r="45" spans="1:5" s="12" customFormat="1" ht="30" customHeight="1" x14ac:dyDescent="0.15">
      <c r="A45" s="100" t="s">
        <v>39</v>
      </c>
      <c r="B45" s="17" t="s">
        <v>40</v>
      </c>
      <c r="C45" s="103" t="s">
        <v>299</v>
      </c>
      <c r="D45" s="104"/>
      <c r="E45" s="105"/>
    </row>
    <row r="46" spans="1:5" s="12" customFormat="1" ht="30" customHeight="1" x14ac:dyDescent="0.15">
      <c r="A46" s="101"/>
      <c r="B46" s="18" t="s">
        <v>41</v>
      </c>
      <c r="C46" s="11">
        <v>500000</v>
      </c>
      <c r="D46" s="19" t="s">
        <v>42</v>
      </c>
      <c r="E46" s="16">
        <v>440000</v>
      </c>
    </row>
    <row r="47" spans="1:5" s="12" customFormat="1" ht="30" customHeight="1" x14ac:dyDescent="0.15">
      <c r="A47" s="101"/>
      <c r="B47" s="18" t="s">
        <v>43</v>
      </c>
      <c r="C47" s="9">
        <f>(+E47/C46)*100%</f>
        <v>0.88</v>
      </c>
      <c r="D47" s="19" t="s">
        <v>18</v>
      </c>
      <c r="E47" s="16">
        <v>440000</v>
      </c>
    </row>
    <row r="48" spans="1:5" s="12" customFormat="1" ht="30" customHeight="1" x14ac:dyDescent="0.15">
      <c r="A48" s="101"/>
      <c r="B48" s="18" t="s">
        <v>17</v>
      </c>
      <c r="C48" s="10" t="s">
        <v>208</v>
      </c>
      <c r="D48" s="19" t="s">
        <v>67</v>
      </c>
      <c r="E48" s="13" t="s">
        <v>323</v>
      </c>
    </row>
    <row r="49" spans="1:5" s="12" customFormat="1" ht="30" customHeight="1" x14ac:dyDescent="0.15">
      <c r="A49" s="101"/>
      <c r="B49" s="18" t="s">
        <v>44</v>
      </c>
      <c r="C49" s="20" t="s">
        <v>86</v>
      </c>
      <c r="D49" s="19" t="s">
        <v>45</v>
      </c>
      <c r="E49" s="13" t="s">
        <v>324</v>
      </c>
    </row>
    <row r="50" spans="1:5" s="12" customFormat="1" ht="30" customHeight="1" x14ac:dyDescent="0.15">
      <c r="A50" s="101"/>
      <c r="B50" s="18" t="s">
        <v>46</v>
      </c>
      <c r="C50" s="20" t="s">
        <v>158</v>
      </c>
      <c r="D50" s="19" t="s">
        <v>20</v>
      </c>
      <c r="E50" s="21" t="s">
        <v>359</v>
      </c>
    </row>
    <row r="51" spans="1:5" s="12" customFormat="1" ht="30" customHeight="1" thickBot="1" x14ac:dyDescent="0.2">
      <c r="A51" s="102"/>
      <c r="B51" s="22" t="s">
        <v>47</v>
      </c>
      <c r="C51" s="23" t="s">
        <v>87</v>
      </c>
      <c r="D51" s="24" t="s">
        <v>48</v>
      </c>
      <c r="E51" s="25" t="s">
        <v>360</v>
      </c>
    </row>
    <row r="52" spans="1:5" s="12" customFormat="1" ht="30" customHeight="1" x14ac:dyDescent="0.15">
      <c r="A52" s="100" t="s">
        <v>39</v>
      </c>
      <c r="B52" s="17" t="s">
        <v>40</v>
      </c>
      <c r="C52" s="103" t="s">
        <v>300</v>
      </c>
      <c r="D52" s="104"/>
      <c r="E52" s="105"/>
    </row>
    <row r="53" spans="1:5" s="12" customFormat="1" ht="30" customHeight="1" x14ac:dyDescent="0.15">
      <c r="A53" s="101"/>
      <c r="B53" s="18" t="s">
        <v>41</v>
      </c>
      <c r="C53" s="11">
        <v>245700</v>
      </c>
      <c r="D53" s="19" t="s">
        <v>42</v>
      </c>
      <c r="E53" s="16">
        <v>234000</v>
      </c>
    </row>
    <row r="54" spans="1:5" s="12" customFormat="1" ht="30" customHeight="1" x14ac:dyDescent="0.15">
      <c r="A54" s="101"/>
      <c r="B54" s="18" t="s">
        <v>43</v>
      </c>
      <c r="C54" s="9">
        <f>(+E54/C53)*100%</f>
        <v>0.95238095238095233</v>
      </c>
      <c r="D54" s="19" t="s">
        <v>18</v>
      </c>
      <c r="E54" s="16">
        <v>234000</v>
      </c>
    </row>
    <row r="55" spans="1:5" s="12" customFormat="1" ht="30" customHeight="1" x14ac:dyDescent="0.15">
      <c r="A55" s="101"/>
      <c r="B55" s="18" t="s">
        <v>17</v>
      </c>
      <c r="C55" s="10" t="s">
        <v>313</v>
      </c>
      <c r="D55" s="19" t="s">
        <v>67</v>
      </c>
      <c r="E55" s="13" t="s">
        <v>325</v>
      </c>
    </row>
    <row r="56" spans="1:5" s="12" customFormat="1" ht="30" customHeight="1" x14ac:dyDescent="0.15">
      <c r="A56" s="101"/>
      <c r="B56" s="18" t="s">
        <v>44</v>
      </c>
      <c r="C56" s="20" t="s">
        <v>86</v>
      </c>
      <c r="D56" s="19" t="s">
        <v>45</v>
      </c>
      <c r="E56" s="13" t="s">
        <v>326</v>
      </c>
    </row>
    <row r="57" spans="1:5" s="12" customFormat="1" ht="30" customHeight="1" x14ac:dyDescent="0.15">
      <c r="A57" s="101"/>
      <c r="B57" s="18" t="s">
        <v>46</v>
      </c>
      <c r="C57" s="20" t="s">
        <v>181</v>
      </c>
      <c r="D57" s="19" t="s">
        <v>20</v>
      </c>
      <c r="E57" s="21" t="s">
        <v>361</v>
      </c>
    </row>
    <row r="58" spans="1:5" s="12" customFormat="1" ht="30" customHeight="1" thickBot="1" x14ac:dyDescent="0.2">
      <c r="A58" s="102"/>
      <c r="B58" s="22" t="s">
        <v>47</v>
      </c>
      <c r="C58" s="23" t="s">
        <v>87</v>
      </c>
      <c r="D58" s="24" t="s">
        <v>48</v>
      </c>
      <c r="E58" s="25" t="s">
        <v>362</v>
      </c>
    </row>
    <row r="59" spans="1:5" s="12" customFormat="1" ht="30" customHeight="1" x14ac:dyDescent="0.15">
      <c r="A59" s="100" t="s">
        <v>39</v>
      </c>
      <c r="B59" s="17" t="s">
        <v>40</v>
      </c>
      <c r="C59" s="103" t="s">
        <v>301</v>
      </c>
      <c r="D59" s="104"/>
      <c r="E59" s="105"/>
    </row>
    <row r="60" spans="1:5" s="12" customFormat="1" ht="30" customHeight="1" x14ac:dyDescent="0.15">
      <c r="A60" s="101"/>
      <c r="B60" s="18" t="s">
        <v>41</v>
      </c>
      <c r="C60" s="11">
        <v>2200000</v>
      </c>
      <c r="D60" s="19" t="s">
        <v>42</v>
      </c>
      <c r="E60" s="16">
        <v>2000000</v>
      </c>
    </row>
    <row r="61" spans="1:5" s="12" customFormat="1" ht="30" customHeight="1" x14ac:dyDescent="0.15">
      <c r="A61" s="101"/>
      <c r="B61" s="18" t="s">
        <v>43</v>
      </c>
      <c r="C61" s="9">
        <f>(+E61/C60)*100%</f>
        <v>0.90909090909090906</v>
      </c>
      <c r="D61" s="19" t="s">
        <v>18</v>
      </c>
      <c r="E61" s="16">
        <v>2000000</v>
      </c>
    </row>
    <row r="62" spans="1:5" s="12" customFormat="1" ht="30" customHeight="1" x14ac:dyDescent="0.15">
      <c r="A62" s="101"/>
      <c r="B62" s="18" t="s">
        <v>17</v>
      </c>
      <c r="C62" s="10" t="s">
        <v>313</v>
      </c>
      <c r="D62" s="19" t="s">
        <v>67</v>
      </c>
      <c r="E62" s="13" t="s">
        <v>327</v>
      </c>
    </row>
    <row r="63" spans="1:5" s="12" customFormat="1" ht="30" customHeight="1" x14ac:dyDescent="0.15">
      <c r="A63" s="101"/>
      <c r="B63" s="18" t="s">
        <v>44</v>
      </c>
      <c r="C63" s="20" t="s">
        <v>86</v>
      </c>
      <c r="D63" s="19" t="s">
        <v>45</v>
      </c>
      <c r="E63" s="13" t="s">
        <v>328</v>
      </c>
    </row>
    <row r="64" spans="1:5" s="12" customFormat="1" ht="30" customHeight="1" x14ac:dyDescent="0.15">
      <c r="A64" s="101"/>
      <c r="B64" s="18" t="s">
        <v>46</v>
      </c>
      <c r="C64" s="20" t="s">
        <v>181</v>
      </c>
      <c r="D64" s="19" t="s">
        <v>20</v>
      </c>
      <c r="E64" s="21" t="s">
        <v>363</v>
      </c>
    </row>
    <row r="65" spans="1:5" s="12" customFormat="1" ht="30" customHeight="1" thickBot="1" x14ac:dyDescent="0.2">
      <c r="A65" s="102"/>
      <c r="B65" s="22" t="s">
        <v>47</v>
      </c>
      <c r="C65" s="23" t="s">
        <v>87</v>
      </c>
      <c r="D65" s="24" t="s">
        <v>48</v>
      </c>
      <c r="E65" s="25" t="s">
        <v>364</v>
      </c>
    </row>
    <row r="66" spans="1:5" s="12" customFormat="1" ht="30" customHeight="1" x14ac:dyDescent="0.15">
      <c r="A66" s="100" t="s">
        <v>39</v>
      </c>
      <c r="B66" s="17" t="s">
        <v>40</v>
      </c>
      <c r="C66" s="106" t="s">
        <v>302</v>
      </c>
      <c r="D66" s="107"/>
      <c r="E66" s="108"/>
    </row>
    <row r="67" spans="1:5" s="12" customFormat="1" ht="30" customHeight="1" x14ac:dyDescent="0.15">
      <c r="A67" s="101"/>
      <c r="B67" s="18" t="s">
        <v>41</v>
      </c>
      <c r="C67" s="11">
        <v>4200000</v>
      </c>
      <c r="D67" s="19" t="s">
        <v>42</v>
      </c>
      <c r="E67" s="16">
        <v>4000000</v>
      </c>
    </row>
    <row r="68" spans="1:5" s="12" customFormat="1" ht="30" customHeight="1" x14ac:dyDescent="0.15">
      <c r="A68" s="101"/>
      <c r="B68" s="18" t="s">
        <v>43</v>
      </c>
      <c r="C68" s="9">
        <f>(+E68/C67)*100%</f>
        <v>0.95238095238095233</v>
      </c>
      <c r="D68" s="19" t="s">
        <v>18</v>
      </c>
      <c r="E68" s="16">
        <v>4000000</v>
      </c>
    </row>
    <row r="69" spans="1:5" s="12" customFormat="1" ht="30" customHeight="1" x14ac:dyDescent="0.15">
      <c r="A69" s="101"/>
      <c r="B69" s="18" t="s">
        <v>17</v>
      </c>
      <c r="C69" s="10" t="s">
        <v>329</v>
      </c>
      <c r="D69" s="19" t="s">
        <v>67</v>
      </c>
      <c r="E69" s="13" t="s">
        <v>330</v>
      </c>
    </row>
    <row r="70" spans="1:5" s="12" customFormat="1" ht="30" customHeight="1" x14ac:dyDescent="0.15">
      <c r="A70" s="101"/>
      <c r="B70" s="18" t="s">
        <v>44</v>
      </c>
      <c r="C70" s="20" t="s">
        <v>86</v>
      </c>
      <c r="D70" s="19" t="s">
        <v>45</v>
      </c>
      <c r="E70" s="13" t="s">
        <v>331</v>
      </c>
    </row>
    <row r="71" spans="1:5" s="12" customFormat="1" ht="30" customHeight="1" x14ac:dyDescent="0.15">
      <c r="A71" s="101"/>
      <c r="B71" s="18" t="s">
        <v>46</v>
      </c>
      <c r="C71" s="20" t="s">
        <v>158</v>
      </c>
      <c r="D71" s="19" t="s">
        <v>20</v>
      </c>
      <c r="E71" s="21" t="s">
        <v>365</v>
      </c>
    </row>
    <row r="72" spans="1:5" s="12" customFormat="1" ht="30" customHeight="1" thickBot="1" x14ac:dyDescent="0.2">
      <c r="A72" s="102"/>
      <c r="B72" s="22" t="s">
        <v>47</v>
      </c>
      <c r="C72" s="23" t="s">
        <v>87</v>
      </c>
      <c r="D72" s="24" t="s">
        <v>48</v>
      </c>
      <c r="E72" s="25" t="s">
        <v>366</v>
      </c>
    </row>
    <row r="73" spans="1:5" s="12" customFormat="1" ht="30" customHeight="1" x14ac:dyDescent="0.15">
      <c r="A73" s="100" t="s">
        <v>39</v>
      </c>
      <c r="B73" s="17" t="s">
        <v>40</v>
      </c>
      <c r="C73" s="103" t="s">
        <v>303</v>
      </c>
      <c r="D73" s="104"/>
      <c r="E73" s="105"/>
    </row>
    <row r="74" spans="1:5" s="12" customFormat="1" ht="30" customHeight="1" x14ac:dyDescent="0.15">
      <c r="A74" s="101"/>
      <c r="B74" s="18" t="s">
        <v>41</v>
      </c>
      <c r="C74" s="11">
        <v>67870000</v>
      </c>
      <c r="D74" s="19" t="s">
        <v>42</v>
      </c>
      <c r="E74" s="16">
        <v>59615000</v>
      </c>
    </row>
    <row r="75" spans="1:5" s="12" customFormat="1" ht="30" customHeight="1" x14ac:dyDescent="0.15">
      <c r="A75" s="101"/>
      <c r="B75" s="18" t="s">
        <v>43</v>
      </c>
      <c r="C75" s="9">
        <f>(+E75/C74)*100%</f>
        <v>0.87837041402681593</v>
      </c>
      <c r="D75" s="19" t="s">
        <v>18</v>
      </c>
      <c r="E75" s="16">
        <v>59615000</v>
      </c>
    </row>
    <row r="76" spans="1:5" s="12" customFormat="1" ht="30" customHeight="1" x14ac:dyDescent="0.15">
      <c r="A76" s="101"/>
      <c r="B76" s="18" t="s">
        <v>17</v>
      </c>
      <c r="C76" s="10" t="s">
        <v>335</v>
      </c>
      <c r="D76" s="19" t="s">
        <v>67</v>
      </c>
      <c r="E76" s="13" t="s">
        <v>336</v>
      </c>
    </row>
    <row r="77" spans="1:5" s="12" customFormat="1" ht="30" customHeight="1" x14ac:dyDescent="0.15">
      <c r="A77" s="101"/>
      <c r="B77" s="18" t="s">
        <v>44</v>
      </c>
      <c r="C77" s="20" t="s">
        <v>332</v>
      </c>
      <c r="D77" s="19" t="s">
        <v>45</v>
      </c>
      <c r="E77" s="13" t="s">
        <v>337</v>
      </c>
    </row>
    <row r="78" spans="1:5" s="12" customFormat="1" ht="30" customHeight="1" x14ac:dyDescent="0.15">
      <c r="A78" s="101"/>
      <c r="B78" s="18" t="s">
        <v>46</v>
      </c>
      <c r="C78" s="20" t="s">
        <v>333</v>
      </c>
      <c r="D78" s="19" t="s">
        <v>20</v>
      </c>
      <c r="E78" s="21" t="s">
        <v>367</v>
      </c>
    </row>
    <row r="79" spans="1:5" s="12" customFormat="1" ht="30" customHeight="1" thickBot="1" x14ac:dyDescent="0.2">
      <c r="A79" s="102"/>
      <c r="B79" s="22" t="s">
        <v>47</v>
      </c>
      <c r="C79" s="23" t="s">
        <v>334</v>
      </c>
      <c r="D79" s="24" t="s">
        <v>48</v>
      </c>
      <c r="E79" s="25" t="s">
        <v>368</v>
      </c>
    </row>
    <row r="80" spans="1:5" s="12" customFormat="1" ht="30" customHeight="1" x14ac:dyDescent="0.15">
      <c r="A80" s="100" t="s">
        <v>39</v>
      </c>
      <c r="B80" s="17" t="s">
        <v>40</v>
      </c>
      <c r="C80" s="103" t="s">
        <v>304</v>
      </c>
      <c r="D80" s="104"/>
      <c r="E80" s="105"/>
    </row>
    <row r="81" spans="1:5" s="12" customFormat="1" ht="30" customHeight="1" x14ac:dyDescent="0.15">
      <c r="A81" s="101"/>
      <c r="B81" s="18" t="s">
        <v>41</v>
      </c>
      <c r="C81" s="11">
        <v>1000000</v>
      </c>
      <c r="D81" s="19" t="s">
        <v>42</v>
      </c>
      <c r="E81" s="16">
        <v>907490</v>
      </c>
    </row>
    <row r="82" spans="1:5" s="12" customFormat="1" ht="30" customHeight="1" x14ac:dyDescent="0.15">
      <c r="A82" s="101"/>
      <c r="B82" s="18" t="s">
        <v>43</v>
      </c>
      <c r="C82" s="9">
        <f>(+E82/C81)*100%</f>
        <v>0.90749000000000002</v>
      </c>
      <c r="D82" s="19" t="s">
        <v>18</v>
      </c>
      <c r="E82" s="16">
        <v>907490</v>
      </c>
    </row>
    <row r="83" spans="1:5" s="12" customFormat="1" ht="30" customHeight="1" x14ac:dyDescent="0.15">
      <c r="A83" s="101"/>
      <c r="B83" s="18" t="s">
        <v>17</v>
      </c>
      <c r="C83" s="10" t="s">
        <v>326</v>
      </c>
      <c r="D83" s="19" t="s">
        <v>67</v>
      </c>
      <c r="E83" s="13" t="s">
        <v>338</v>
      </c>
    </row>
    <row r="84" spans="1:5" s="12" customFormat="1" ht="30" customHeight="1" x14ac:dyDescent="0.15">
      <c r="A84" s="101"/>
      <c r="B84" s="18" t="s">
        <v>44</v>
      </c>
      <c r="C84" s="20" t="s">
        <v>86</v>
      </c>
      <c r="D84" s="19" t="s">
        <v>45</v>
      </c>
      <c r="E84" s="13" t="s">
        <v>339</v>
      </c>
    </row>
    <row r="85" spans="1:5" s="12" customFormat="1" ht="30" customHeight="1" x14ac:dyDescent="0.15">
      <c r="A85" s="101"/>
      <c r="B85" s="18" t="s">
        <v>46</v>
      </c>
      <c r="C85" s="20" t="s">
        <v>158</v>
      </c>
      <c r="D85" s="19" t="s">
        <v>20</v>
      </c>
      <c r="E85" s="21" t="s">
        <v>369</v>
      </c>
    </row>
    <row r="86" spans="1:5" s="12" customFormat="1" ht="30" customHeight="1" thickBot="1" x14ac:dyDescent="0.2">
      <c r="A86" s="102"/>
      <c r="B86" s="22" t="s">
        <v>47</v>
      </c>
      <c r="C86" s="23" t="s">
        <v>87</v>
      </c>
      <c r="D86" s="24" t="s">
        <v>48</v>
      </c>
      <c r="E86" s="25" t="s">
        <v>370</v>
      </c>
    </row>
    <row r="87" spans="1:5" s="12" customFormat="1" ht="30" customHeight="1" x14ac:dyDescent="0.15">
      <c r="A87" s="100" t="s">
        <v>39</v>
      </c>
      <c r="B87" s="17" t="s">
        <v>40</v>
      </c>
      <c r="C87" s="103" t="s">
        <v>305</v>
      </c>
      <c r="D87" s="104"/>
      <c r="E87" s="105"/>
    </row>
    <row r="88" spans="1:5" s="12" customFormat="1" ht="30" customHeight="1" x14ac:dyDescent="0.15">
      <c r="A88" s="101"/>
      <c r="B88" s="18" t="s">
        <v>41</v>
      </c>
      <c r="C88" s="11">
        <v>6240000</v>
      </c>
      <c r="D88" s="19" t="s">
        <v>42</v>
      </c>
      <c r="E88" s="16">
        <v>6022000</v>
      </c>
    </row>
    <row r="89" spans="1:5" s="12" customFormat="1" ht="30" customHeight="1" x14ac:dyDescent="0.15">
      <c r="A89" s="101"/>
      <c r="B89" s="18" t="s">
        <v>43</v>
      </c>
      <c r="C89" s="9">
        <f>(+E89/C88)*100%</f>
        <v>0.96506410256410258</v>
      </c>
      <c r="D89" s="19" t="s">
        <v>18</v>
      </c>
      <c r="E89" s="16">
        <v>6022000</v>
      </c>
    </row>
    <row r="90" spans="1:5" s="12" customFormat="1" ht="30" customHeight="1" x14ac:dyDescent="0.15">
      <c r="A90" s="101"/>
      <c r="B90" s="18" t="s">
        <v>17</v>
      </c>
      <c r="C90" s="10" t="s">
        <v>340</v>
      </c>
      <c r="D90" s="19" t="s">
        <v>67</v>
      </c>
      <c r="E90" s="13" t="s">
        <v>341</v>
      </c>
    </row>
    <row r="91" spans="1:5" s="12" customFormat="1" ht="30" customHeight="1" x14ac:dyDescent="0.15">
      <c r="A91" s="101"/>
      <c r="B91" s="18" t="s">
        <v>44</v>
      </c>
      <c r="C91" s="20" t="s">
        <v>86</v>
      </c>
      <c r="D91" s="19" t="s">
        <v>45</v>
      </c>
      <c r="E91" s="13" t="s">
        <v>342</v>
      </c>
    </row>
    <row r="92" spans="1:5" s="12" customFormat="1" ht="30" customHeight="1" x14ac:dyDescent="0.15">
      <c r="A92" s="101"/>
      <c r="B92" s="18" t="s">
        <v>46</v>
      </c>
      <c r="C92" s="20" t="s">
        <v>158</v>
      </c>
      <c r="D92" s="19" t="s">
        <v>20</v>
      </c>
      <c r="E92" s="21" t="s">
        <v>371</v>
      </c>
    </row>
    <row r="93" spans="1:5" s="12" customFormat="1" ht="30" customHeight="1" thickBot="1" x14ac:dyDescent="0.2">
      <c r="A93" s="102"/>
      <c r="B93" s="22" t="s">
        <v>47</v>
      </c>
      <c r="C93" s="23" t="s">
        <v>87</v>
      </c>
      <c r="D93" s="24" t="s">
        <v>48</v>
      </c>
      <c r="E93" s="25" t="s">
        <v>372</v>
      </c>
    </row>
    <row r="94" spans="1:5" s="12" customFormat="1" ht="30" customHeight="1" x14ac:dyDescent="0.15">
      <c r="A94" s="100" t="s">
        <v>39</v>
      </c>
      <c r="B94" s="17" t="s">
        <v>40</v>
      </c>
      <c r="C94" s="103" t="s">
        <v>306</v>
      </c>
      <c r="D94" s="104"/>
      <c r="E94" s="105"/>
    </row>
    <row r="95" spans="1:5" s="12" customFormat="1" ht="30" customHeight="1" x14ac:dyDescent="0.15">
      <c r="A95" s="101"/>
      <c r="B95" s="18" t="s">
        <v>41</v>
      </c>
      <c r="C95" s="11">
        <v>18000000</v>
      </c>
      <c r="D95" s="19" t="s">
        <v>42</v>
      </c>
      <c r="E95" s="16">
        <v>17100050</v>
      </c>
    </row>
    <row r="96" spans="1:5" s="12" customFormat="1" ht="30" customHeight="1" x14ac:dyDescent="0.15">
      <c r="A96" s="101"/>
      <c r="B96" s="18" t="s">
        <v>43</v>
      </c>
      <c r="C96" s="9">
        <f>(+E96/C95)*100%</f>
        <v>0.95000277777777775</v>
      </c>
      <c r="D96" s="19" t="s">
        <v>18</v>
      </c>
      <c r="E96" s="16">
        <v>17100050</v>
      </c>
    </row>
    <row r="97" spans="1:5" s="12" customFormat="1" ht="30" customHeight="1" x14ac:dyDescent="0.15">
      <c r="A97" s="101"/>
      <c r="B97" s="18" t="s">
        <v>17</v>
      </c>
      <c r="C97" s="10" t="s">
        <v>236</v>
      </c>
      <c r="D97" s="19" t="s">
        <v>67</v>
      </c>
      <c r="E97" s="13" t="s">
        <v>343</v>
      </c>
    </row>
    <row r="98" spans="1:5" s="12" customFormat="1" ht="30" customHeight="1" x14ac:dyDescent="0.15">
      <c r="A98" s="101"/>
      <c r="B98" s="18" t="s">
        <v>44</v>
      </c>
      <c r="C98" s="20" t="s">
        <v>86</v>
      </c>
      <c r="D98" s="19" t="s">
        <v>45</v>
      </c>
      <c r="E98" s="13" t="s">
        <v>344</v>
      </c>
    </row>
    <row r="99" spans="1:5" s="12" customFormat="1" ht="30" customHeight="1" x14ac:dyDescent="0.15">
      <c r="A99" s="101"/>
      <c r="B99" s="18" t="s">
        <v>46</v>
      </c>
      <c r="C99" s="20" t="s">
        <v>311</v>
      </c>
      <c r="D99" s="19" t="s">
        <v>20</v>
      </c>
      <c r="E99" s="21" t="s">
        <v>373</v>
      </c>
    </row>
    <row r="100" spans="1:5" s="12" customFormat="1" ht="30" customHeight="1" thickBot="1" x14ac:dyDescent="0.2">
      <c r="A100" s="102"/>
      <c r="B100" s="22" t="s">
        <v>47</v>
      </c>
      <c r="C100" s="23" t="s">
        <v>87</v>
      </c>
      <c r="D100" s="24" t="s">
        <v>48</v>
      </c>
      <c r="E100" s="25" t="s">
        <v>374</v>
      </c>
    </row>
    <row r="101" spans="1:5" s="12" customFormat="1" ht="30" customHeight="1" x14ac:dyDescent="0.15">
      <c r="A101" s="100" t="s">
        <v>39</v>
      </c>
      <c r="B101" s="17" t="s">
        <v>40</v>
      </c>
      <c r="C101" s="103" t="s">
        <v>307</v>
      </c>
      <c r="D101" s="104"/>
      <c r="E101" s="105"/>
    </row>
    <row r="102" spans="1:5" s="12" customFormat="1" ht="30" customHeight="1" x14ac:dyDescent="0.15">
      <c r="A102" s="101"/>
      <c r="B102" s="18" t="s">
        <v>41</v>
      </c>
      <c r="C102" s="11">
        <v>58160000</v>
      </c>
      <c r="D102" s="19" t="s">
        <v>42</v>
      </c>
      <c r="E102" s="16">
        <v>50923650</v>
      </c>
    </row>
    <row r="103" spans="1:5" s="12" customFormat="1" ht="30" customHeight="1" x14ac:dyDescent="0.15">
      <c r="A103" s="101"/>
      <c r="B103" s="18" t="s">
        <v>43</v>
      </c>
      <c r="C103" s="9">
        <f>(+E103/C102)*100%</f>
        <v>0.8755785763411279</v>
      </c>
      <c r="D103" s="19" t="s">
        <v>18</v>
      </c>
      <c r="E103" s="16">
        <v>50923650</v>
      </c>
    </row>
    <row r="104" spans="1:5" s="12" customFormat="1" ht="30" customHeight="1" x14ac:dyDescent="0.15">
      <c r="A104" s="101"/>
      <c r="B104" s="18" t="s">
        <v>17</v>
      </c>
      <c r="C104" s="10" t="s">
        <v>345</v>
      </c>
      <c r="D104" s="19" t="s">
        <v>67</v>
      </c>
      <c r="E104" s="13" t="s">
        <v>346</v>
      </c>
    </row>
    <row r="105" spans="1:5" s="12" customFormat="1" ht="30" customHeight="1" x14ac:dyDescent="0.15">
      <c r="A105" s="101"/>
      <c r="B105" s="18" t="s">
        <v>44</v>
      </c>
      <c r="C105" s="20" t="s">
        <v>332</v>
      </c>
      <c r="D105" s="19" t="s">
        <v>45</v>
      </c>
      <c r="E105" s="13" t="s">
        <v>342</v>
      </c>
    </row>
    <row r="106" spans="1:5" s="12" customFormat="1" ht="30" customHeight="1" x14ac:dyDescent="0.15">
      <c r="A106" s="101"/>
      <c r="B106" s="18" t="s">
        <v>46</v>
      </c>
      <c r="C106" s="20" t="s">
        <v>333</v>
      </c>
      <c r="D106" s="19" t="s">
        <v>20</v>
      </c>
      <c r="E106" s="21" t="s">
        <v>375</v>
      </c>
    </row>
    <row r="107" spans="1:5" s="12" customFormat="1" ht="30" customHeight="1" thickBot="1" x14ac:dyDescent="0.2">
      <c r="A107" s="102"/>
      <c r="B107" s="22" t="s">
        <v>47</v>
      </c>
      <c r="C107" s="23" t="s">
        <v>334</v>
      </c>
      <c r="D107" s="24" t="s">
        <v>48</v>
      </c>
      <c r="E107" s="25" t="s">
        <v>376</v>
      </c>
    </row>
  </sheetData>
  <mergeCells count="31">
    <mergeCell ref="A101:A107"/>
    <mergeCell ref="C101:E101"/>
    <mergeCell ref="A80:A86"/>
    <mergeCell ref="C80:E80"/>
    <mergeCell ref="A87:A93"/>
    <mergeCell ref="C87:E87"/>
    <mergeCell ref="A94:A100"/>
    <mergeCell ref="C94:E94"/>
    <mergeCell ref="A73:A79"/>
    <mergeCell ref="C73:E73"/>
    <mergeCell ref="A52:A58"/>
    <mergeCell ref="C52:E52"/>
    <mergeCell ref="A59:A65"/>
    <mergeCell ref="C59:E59"/>
    <mergeCell ref="A66:A72"/>
    <mergeCell ref="C66:E66"/>
    <mergeCell ref="A24:A30"/>
    <mergeCell ref="C24:E24"/>
    <mergeCell ref="A1:E1"/>
    <mergeCell ref="A10:A16"/>
    <mergeCell ref="C10:E10"/>
    <mergeCell ref="A17:A23"/>
    <mergeCell ref="C17:E17"/>
    <mergeCell ref="A3:A9"/>
    <mergeCell ref="C3:E3"/>
    <mergeCell ref="A31:A37"/>
    <mergeCell ref="C31:E31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zoomScale="85" zoomScaleNormal="85" workbookViewId="0">
      <selection activeCell="I15" sqref="I15"/>
    </sheetView>
  </sheetViews>
  <sheetFormatPr defaultRowHeight="13.5" x14ac:dyDescent="0.15"/>
  <cols>
    <col min="1" max="1" width="17.109375" style="2" customWidth="1"/>
    <col min="2" max="2" width="20.44140625" style="5" customWidth="1"/>
    <col min="3" max="3" width="23.33203125" style="5" customWidth="1"/>
    <col min="4" max="4" width="15.5546875" style="5" customWidth="1"/>
    <col min="5" max="6" width="15.5546875" style="2" customWidth="1"/>
  </cols>
  <sheetData>
    <row r="1" spans="1:7" ht="49.5" customHeight="1" x14ac:dyDescent="0.15">
      <c r="A1" s="95" t="s">
        <v>13</v>
      </c>
      <c r="B1" s="95"/>
      <c r="C1" s="95"/>
      <c r="D1" s="95"/>
      <c r="E1" s="95"/>
      <c r="F1" s="95"/>
    </row>
    <row r="2" spans="1:7" ht="26.25" thickBot="1" x14ac:dyDescent="0.2">
      <c r="A2" s="70" t="s">
        <v>85</v>
      </c>
      <c r="B2" s="71"/>
      <c r="C2" s="72"/>
      <c r="D2" s="72"/>
      <c r="E2" s="68"/>
      <c r="F2" s="42" t="s">
        <v>37</v>
      </c>
    </row>
    <row r="3" spans="1:7" s="12" customFormat="1" ht="25.5" customHeight="1" x14ac:dyDescent="0.15">
      <c r="A3" s="73" t="s">
        <v>16</v>
      </c>
      <c r="B3" s="126" t="str">
        <f>계약현황공개!C3</f>
        <v>2021. 특성화고 신입생 진로캠프 진로멘토링 및 홀랜드검사</v>
      </c>
      <c r="C3" s="127"/>
      <c r="D3" s="127"/>
      <c r="E3" s="127"/>
      <c r="F3" s="128"/>
      <c r="G3" s="154"/>
    </row>
    <row r="4" spans="1:7" s="12" customFormat="1" ht="25.5" customHeight="1" x14ac:dyDescent="0.15">
      <c r="A4" s="129" t="s">
        <v>24</v>
      </c>
      <c r="B4" s="132" t="s">
        <v>17</v>
      </c>
      <c r="C4" s="132" t="s">
        <v>67</v>
      </c>
      <c r="D4" s="48" t="s">
        <v>25</v>
      </c>
      <c r="E4" s="48" t="s">
        <v>18</v>
      </c>
      <c r="F4" s="74" t="s">
        <v>89</v>
      </c>
      <c r="G4" s="154"/>
    </row>
    <row r="5" spans="1:7" s="12" customFormat="1" ht="25.5" customHeight="1" x14ac:dyDescent="0.15">
      <c r="A5" s="130"/>
      <c r="B5" s="133"/>
      <c r="C5" s="133"/>
      <c r="D5" s="48" t="s">
        <v>26</v>
      </c>
      <c r="E5" s="48" t="s">
        <v>19</v>
      </c>
      <c r="F5" s="74" t="s">
        <v>27</v>
      </c>
      <c r="G5" s="154"/>
    </row>
    <row r="6" spans="1:7" s="12" customFormat="1" ht="25.5" customHeight="1" x14ac:dyDescent="0.15">
      <c r="A6" s="130"/>
      <c r="B6" s="134" t="str">
        <f>계약현황공개!C6</f>
        <v>2021.11.01</v>
      </c>
      <c r="C6" s="136" t="str">
        <f>계약현황공개!E6</f>
        <v>2021.11.01~ 2021.11.05.</v>
      </c>
      <c r="D6" s="138">
        <f>계약현황공개!C4</f>
        <v>13030000</v>
      </c>
      <c r="E6" s="138">
        <f>계약현황공개!E5</f>
        <v>13030000</v>
      </c>
      <c r="F6" s="140">
        <f>E6/D6</f>
        <v>1</v>
      </c>
      <c r="G6" s="154"/>
    </row>
    <row r="7" spans="1:7" s="12" customFormat="1" ht="25.5" customHeight="1" x14ac:dyDescent="0.15">
      <c r="A7" s="131"/>
      <c r="B7" s="135"/>
      <c r="C7" s="137"/>
      <c r="D7" s="139"/>
      <c r="E7" s="139"/>
      <c r="F7" s="141"/>
      <c r="G7" s="154"/>
    </row>
    <row r="8" spans="1:7" s="12" customFormat="1" ht="25.5" customHeight="1" x14ac:dyDescent="0.15">
      <c r="A8" s="112" t="s">
        <v>20</v>
      </c>
      <c r="B8" s="69" t="s">
        <v>21</v>
      </c>
      <c r="C8" s="69" t="s">
        <v>30</v>
      </c>
      <c r="D8" s="114" t="s">
        <v>22</v>
      </c>
      <c r="E8" s="115"/>
      <c r="F8" s="116"/>
      <c r="G8" s="154"/>
    </row>
    <row r="9" spans="1:7" s="12" customFormat="1" ht="25.5" customHeight="1" x14ac:dyDescent="0.15">
      <c r="A9" s="113"/>
      <c r="B9" s="26" t="str">
        <f>계약현황공개!E8</f>
        <v>한국미래진로센터(정운탁)</v>
      </c>
      <c r="C9" s="26" t="s">
        <v>379</v>
      </c>
      <c r="D9" s="117" t="str">
        <f>계약현황공개!E9</f>
        <v>서울특별시 양천구 목동서로 349 (신정동) 센트럴프라자</v>
      </c>
      <c r="E9" s="118"/>
      <c r="F9" s="119"/>
      <c r="G9" s="154"/>
    </row>
    <row r="10" spans="1:7" s="12" customFormat="1" ht="25.5" customHeight="1" x14ac:dyDescent="0.15">
      <c r="A10" s="75" t="s">
        <v>29</v>
      </c>
      <c r="B10" s="120" t="s">
        <v>88</v>
      </c>
      <c r="C10" s="121"/>
      <c r="D10" s="121"/>
      <c r="E10" s="121"/>
      <c r="F10" s="122"/>
      <c r="G10" s="154"/>
    </row>
    <row r="11" spans="1:7" s="12" customFormat="1" ht="25.5" customHeight="1" x14ac:dyDescent="0.15">
      <c r="A11" s="75" t="s">
        <v>28</v>
      </c>
      <c r="B11" s="123" t="s">
        <v>85</v>
      </c>
      <c r="C11" s="124"/>
      <c r="D11" s="124"/>
      <c r="E11" s="124"/>
      <c r="F11" s="125"/>
      <c r="G11" s="154"/>
    </row>
    <row r="12" spans="1:7" s="12" customFormat="1" ht="25.5" customHeight="1" thickBot="1" x14ac:dyDescent="0.2">
      <c r="A12" s="76" t="s">
        <v>23</v>
      </c>
      <c r="B12" s="109"/>
      <c r="C12" s="110"/>
      <c r="D12" s="110"/>
      <c r="E12" s="110"/>
      <c r="F12" s="111"/>
      <c r="G12" s="154"/>
    </row>
    <row r="13" spans="1:7" s="12" customFormat="1" ht="25.5" customHeight="1" x14ac:dyDescent="0.15">
      <c r="A13" s="73" t="s">
        <v>16</v>
      </c>
      <c r="B13" s="126" t="str">
        <f>계약현황공개!C10</f>
        <v>평생교육 강의실 환경개선 운영물품(유리칠판) 구입</v>
      </c>
      <c r="C13" s="127"/>
      <c r="D13" s="127"/>
      <c r="E13" s="127"/>
      <c r="F13" s="128"/>
      <c r="G13" s="154"/>
    </row>
    <row r="14" spans="1:7" s="12" customFormat="1" ht="25.5" customHeight="1" x14ac:dyDescent="0.15">
      <c r="A14" s="129" t="s">
        <v>24</v>
      </c>
      <c r="B14" s="132" t="s">
        <v>17</v>
      </c>
      <c r="C14" s="132" t="s">
        <v>67</v>
      </c>
      <c r="D14" s="48" t="s">
        <v>25</v>
      </c>
      <c r="E14" s="48" t="s">
        <v>18</v>
      </c>
      <c r="F14" s="74" t="s">
        <v>89</v>
      </c>
      <c r="G14" s="154"/>
    </row>
    <row r="15" spans="1:7" s="12" customFormat="1" ht="25.5" customHeight="1" x14ac:dyDescent="0.15">
      <c r="A15" s="130"/>
      <c r="B15" s="133"/>
      <c r="C15" s="133"/>
      <c r="D15" s="48" t="s">
        <v>26</v>
      </c>
      <c r="E15" s="48" t="s">
        <v>19</v>
      </c>
      <c r="F15" s="74" t="s">
        <v>27</v>
      </c>
      <c r="G15" s="154"/>
    </row>
    <row r="16" spans="1:7" s="12" customFormat="1" ht="25.5" customHeight="1" x14ac:dyDescent="0.15">
      <c r="A16" s="130"/>
      <c r="B16" s="134" t="str">
        <f>계약현황공개!C13</f>
        <v>2021.11.01.</v>
      </c>
      <c r="C16" s="136" t="str">
        <f>계약현황공개!E13</f>
        <v>2021.11.01.~ 2021.11.15.</v>
      </c>
      <c r="D16" s="138">
        <f>계약현황공개!C11</f>
        <v>3000000</v>
      </c>
      <c r="E16" s="138">
        <f>계약현황공개!E12</f>
        <v>2760000</v>
      </c>
      <c r="F16" s="140">
        <f>E16/D16</f>
        <v>0.92</v>
      </c>
      <c r="G16" s="154"/>
    </row>
    <row r="17" spans="1:7" s="12" customFormat="1" ht="25.5" customHeight="1" x14ac:dyDescent="0.15">
      <c r="A17" s="131"/>
      <c r="B17" s="135"/>
      <c r="C17" s="137"/>
      <c r="D17" s="139"/>
      <c r="E17" s="139"/>
      <c r="F17" s="141"/>
      <c r="G17" s="154"/>
    </row>
    <row r="18" spans="1:7" s="12" customFormat="1" ht="25.5" customHeight="1" x14ac:dyDescent="0.15">
      <c r="A18" s="112" t="s">
        <v>20</v>
      </c>
      <c r="B18" s="69" t="s">
        <v>21</v>
      </c>
      <c r="C18" s="69" t="s">
        <v>30</v>
      </c>
      <c r="D18" s="114" t="s">
        <v>22</v>
      </c>
      <c r="E18" s="115"/>
      <c r="F18" s="116"/>
      <c r="G18" s="154"/>
    </row>
    <row r="19" spans="1:7" s="12" customFormat="1" ht="25.5" customHeight="1" x14ac:dyDescent="0.15">
      <c r="A19" s="113"/>
      <c r="B19" s="26" t="str">
        <f>계약현황공개!E15</f>
        <v>이지베스트(현병송)</v>
      </c>
      <c r="C19" s="26" t="s">
        <v>380</v>
      </c>
      <c r="D19" s="117" t="str">
        <f>계약현황공개!E16</f>
        <v xml:space="preserve">충남 천안시 동남구 성정로 12 (봉명동) </v>
      </c>
      <c r="E19" s="118"/>
      <c r="F19" s="119"/>
      <c r="G19" s="154"/>
    </row>
    <row r="20" spans="1:7" s="12" customFormat="1" ht="25.5" customHeight="1" x14ac:dyDescent="0.15">
      <c r="A20" s="75" t="s">
        <v>29</v>
      </c>
      <c r="B20" s="120" t="s">
        <v>88</v>
      </c>
      <c r="C20" s="121"/>
      <c r="D20" s="121"/>
      <c r="E20" s="121"/>
      <c r="F20" s="122"/>
      <c r="G20" s="154"/>
    </row>
    <row r="21" spans="1:7" s="12" customFormat="1" ht="25.5" customHeight="1" x14ac:dyDescent="0.15">
      <c r="A21" s="75" t="s">
        <v>28</v>
      </c>
      <c r="B21" s="123" t="s">
        <v>85</v>
      </c>
      <c r="C21" s="124"/>
      <c r="D21" s="124"/>
      <c r="E21" s="124"/>
      <c r="F21" s="125"/>
      <c r="G21" s="154"/>
    </row>
    <row r="22" spans="1:7" s="12" customFormat="1" ht="25.5" customHeight="1" thickBot="1" x14ac:dyDescent="0.2">
      <c r="A22" s="77" t="s">
        <v>23</v>
      </c>
      <c r="B22" s="142"/>
      <c r="C22" s="143"/>
      <c r="D22" s="143"/>
      <c r="E22" s="143"/>
      <c r="F22" s="144"/>
      <c r="G22" s="154"/>
    </row>
    <row r="23" spans="1:7" s="12" customFormat="1" ht="25.5" customHeight="1" x14ac:dyDescent="0.15">
      <c r="A23" s="73" t="s">
        <v>16</v>
      </c>
      <c r="B23" s="126" t="str">
        <f>계약현황공개!C17</f>
        <v>상담실 환경조성 공사</v>
      </c>
      <c r="C23" s="127"/>
      <c r="D23" s="127"/>
      <c r="E23" s="127"/>
      <c r="F23" s="128"/>
      <c r="G23" s="154"/>
    </row>
    <row r="24" spans="1:7" s="12" customFormat="1" ht="25.5" customHeight="1" x14ac:dyDescent="0.15">
      <c r="A24" s="129" t="s">
        <v>24</v>
      </c>
      <c r="B24" s="132" t="s">
        <v>17</v>
      </c>
      <c r="C24" s="132" t="s">
        <v>67</v>
      </c>
      <c r="D24" s="48" t="s">
        <v>25</v>
      </c>
      <c r="E24" s="48" t="s">
        <v>18</v>
      </c>
      <c r="F24" s="74" t="s">
        <v>89</v>
      </c>
      <c r="G24" s="154"/>
    </row>
    <row r="25" spans="1:7" s="12" customFormat="1" ht="25.5" customHeight="1" x14ac:dyDescent="0.15">
      <c r="A25" s="130"/>
      <c r="B25" s="133"/>
      <c r="C25" s="133"/>
      <c r="D25" s="48" t="s">
        <v>26</v>
      </c>
      <c r="E25" s="48" t="s">
        <v>19</v>
      </c>
      <c r="F25" s="74" t="s">
        <v>27</v>
      </c>
      <c r="G25" s="154"/>
    </row>
    <row r="26" spans="1:7" s="12" customFormat="1" ht="25.5" customHeight="1" x14ac:dyDescent="0.15">
      <c r="A26" s="130"/>
      <c r="B26" s="134" t="str">
        <f>계약현황공개!C20</f>
        <v>2021.11.01.</v>
      </c>
      <c r="C26" s="136" t="str">
        <f>계약현황공개!E20</f>
        <v>2021.11.01.~ 2021.11.19.</v>
      </c>
      <c r="D26" s="138">
        <f>계약현황공개!C18</f>
        <v>20900000</v>
      </c>
      <c r="E26" s="138">
        <f>계약현황공개!E19</f>
        <v>18810000</v>
      </c>
      <c r="F26" s="140">
        <f>E26/D26</f>
        <v>0.9</v>
      </c>
      <c r="G26" s="154"/>
    </row>
    <row r="27" spans="1:7" s="12" customFormat="1" ht="25.5" customHeight="1" x14ac:dyDescent="0.15">
      <c r="A27" s="131"/>
      <c r="B27" s="135"/>
      <c r="C27" s="137"/>
      <c r="D27" s="139"/>
      <c r="E27" s="139"/>
      <c r="F27" s="141"/>
      <c r="G27" s="154"/>
    </row>
    <row r="28" spans="1:7" s="12" customFormat="1" ht="25.5" customHeight="1" x14ac:dyDescent="0.15">
      <c r="A28" s="112" t="s">
        <v>20</v>
      </c>
      <c r="B28" s="69" t="s">
        <v>21</v>
      </c>
      <c r="C28" s="69" t="s">
        <v>30</v>
      </c>
      <c r="D28" s="114" t="s">
        <v>22</v>
      </c>
      <c r="E28" s="115"/>
      <c r="F28" s="116"/>
      <c r="G28" s="154"/>
    </row>
    <row r="29" spans="1:7" s="12" customFormat="1" ht="25.5" customHeight="1" x14ac:dyDescent="0.15">
      <c r="A29" s="113"/>
      <c r="B29" s="26" t="str">
        <f>계약현황공개!E22</f>
        <v>공간설계(김현근)</v>
      </c>
      <c r="C29" s="26" t="s">
        <v>381</v>
      </c>
      <c r="D29" s="117" t="str">
        <f>계약현황공개!E23</f>
        <v>성남시 중원구 둔촌대로457번길 27, 202호</v>
      </c>
      <c r="E29" s="118"/>
      <c r="F29" s="119"/>
      <c r="G29" s="154"/>
    </row>
    <row r="30" spans="1:7" s="12" customFormat="1" ht="25.5" customHeight="1" x14ac:dyDescent="0.15">
      <c r="A30" s="75" t="s">
        <v>29</v>
      </c>
      <c r="B30" s="120" t="s">
        <v>88</v>
      </c>
      <c r="C30" s="121"/>
      <c r="D30" s="121"/>
      <c r="E30" s="121"/>
      <c r="F30" s="122"/>
      <c r="G30" s="154"/>
    </row>
    <row r="31" spans="1:7" s="12" customFormat="1" ht="25.5" customHeight="1" x14ac:dyDescent="0.15">
      <c r="A31" s="75" t="s">
        <v>28</v>
      </c>
      <c r="B31" s="123" t="s">
        <v>85</v>
      </c>
      <c r="C31" s="124"/>
      <c r="D31" s="124"/>
      <c r="E31" s="124"/>
      <c r="F31" s="125"/>
      <c r="G31" s="154"/>
    </row>
    <row r="32" spans="1:7" s="12" customFormat="1" ht="25.5" customHeight="1" thickBot="1" x14ac:dyDescent="0.2">
      <c r="A32" s="76" t="s">
        <v>23</v>
      </c>
      <c r="B32" s="109"/>
      <c r="C32" s="110"/>
      <c r="D32" s="110"/>
      <c r="E32" s="110"/>
      <c r="F32" s="111"/>
      <c r="G32" s="154"/>
    </row>
    <row r="33" spans="1:7" s="12" customFormat="1" ht="25.5" customHeight="1" x14ac:dyDescent="0.15">
      <c r="A33" s="73" t="s">
        <v>16</v>
      </c>
      <c r="B33" s="126" t="str">
        <f>계약현황공개!C24</f>
        <v>평생교육 강의실 환경개선 운영물품(강의용스마트보드) 구입</v>
      </c>
      <c r="C33" s="127"/>
      <c r="D33" s="127"/>
      <c r="E33" s="127"/>
      <c r="F33" s="128"/>
      <c r="G33" s="154"/>
    </row>
    <row r="34" spans="1:7" s="12" customFormat="1" ht="25.5" customHeight="1" x14ac:dyDescent="0.15">
      <c r="A34" s="129" t="s">
        <v>24</v>
      </c>
      <c r="B34" s="132" t="s">
        <v>17</v>
      </c>
      <c r="C34" s="132" t="s">
        <v>67</v>
      </c>
      <c r="D34" s="48" t="s">
        <v>25</v>
      </c>
      <c r="E34" s="48" t="s">
        <v>18</v>
      </c>
      <c r="F34" s="74" t="s">
        <v>89</v>
      </c>
      <c r="G34" s="154"/>
    </row>
    <row r="35" spans="1:7" s="12" customFormat="1" ht="25.5" customHeight="1" x14ac:dyDescent="0.15">
      <c r="A35" s="130"/>
      <c r="B35" s="133"/>
      <c r="C35" s="133"/>
      <c r="D35" s="48" t="s">
        <v>26</v>
      </c>
      <c r="E35" s="48" t="s">
        <v>19</v>
      </c>
      <c r="F35" s="74" t="s">
        <v>27</v>
      </c>
      <c r="G35" s="154"/>
    </row>
    <row r="36" spans="1:7" s="12" customFormat="1" ht="25.5" customHeight="1" x14ac:dyDescent="0.15">
      <c r="A36" s="130"/>
      <c r="B36" s="134" t="str">
        <f>계약현황공개!C27</f>
        <v>2021.11.02.</v>
      </c>
      <c r="C36" s="136" t="str">
        <f>계약현황공개!E27</f>
        <v>2021.11.02.~ 2021.11.22.</v>
      </c>
      <c r="D36" s="138">
        <f>계약현황공개!C25</f>
        <v>13860000</v>
      </c>
      <c r="E36" s="138">
        <f>계약현황공개!E26</f>
        <v>13200000</v>
      </c>
      <c r="F36" s="140">
        <f>E36/D36</f>
        <v>0.95238095238095233</v>
      </c>
      <c r="G36" s="154"/>
    </row>
    <row r="37" spans="1:7" s="12" customFormat="1" ht="25.5" customHeight="1" x14ac:dyDescent="0.15">
      <c r="A37" s="131"/>
      <c r="B37" s="135"/>
      <c r="C37" s="137"/>
      <c r="D37" s="139"/>
      <c r="E37" s="139"/>
      <c r="F37" s="141"/>
      <c r="G37" s="154"/>
    </row>
    <row r="38" spans="1:7" s="12" customFormat="1" ht="25.5" customHeight="1" x14ac:dyDescent="0.15">
      <c r="A38" s="112" t="s">
        <v>20</v>
      </c>
      <c r="B38" s="79" t="s">
        <v>21</v>
      </c>
      <c r="C38" s="79" t="s">
        <v>30</v>
      </c>
      <c r="D38" s="114" t="s">
        <v>22</v>
      </c>
      <c r="E38" s="115"/>
      <c r="F38" s="116"/>
      <c r="G38" s="154"/>
    </row>
    <row r="39" spans="1:7" s="12" customFormat="1" ht="25.5" customHeight="1" x14ac:dyDescent="0.15">
      <c r="A39" s="113"/>
      <c r="B39" s="26" t="str">
        <f>계약현황공개!E29</f>
        <v>서울지방조달청</v>
      </c>
      <c r="C39" s="26"/>
      <c r="D39" s="117" t="str">
        <f>계약현황공개!E30</f>
        <v>서울 서초구 반포대로 217 (반포동 520-3)</v>
      </c>
      <c r="E39" s="118"/>
      <c r="F39" s="119"/>
      <c r="G39" s="154"/>
    </row>
    <row r="40" spans="1:7" s="12" customFormat="1" ht="25.5" customHeight="1" x14ac:dyDescent="0.15">
      <c r="A40" s="75" t="s">
        <v>29</v>
      </c>
      <c r="B40" s="120" t="s">
        <v>88</v>
      </c>
      <c r="C40" s="121"/>
      <c r="D40" s="121"/>
      <c r="E40" s="121"/>
      <c r="F40" s="122"/>
      <c r="G40" s="154"/>
    </row>
    <row r="41" spans="1:7" s="12" customFormat="1" ht="25.5" customHeight="1" x14ac:dyDescent="0.15">
      <c r="A41" s="75" t="s">
        <v>28</v>
      </c>
      <c r="B41" s="123" t="s">
        <v>85</v>
      </c>
      <c r="C41" s="124"/>
      <c r="D41" s="124"/>
      <c r="E41" s="124"/>
      <c r="F41" s="125"/>
      <c r="G41" s="154"/>
    </row>
    <row r="42" spans="1:7" s="12" customFormat="1" ht="25.5" customHeight="1" thickBot="1" x14ac:dyDescent="0.2">
      <c r="A42" s="76" t="s">
        <v>23</v>
      </c>
      <c r="B42" s="109"/>
      <c r="C42" s="110"/>
      <c r="D42" s="110"/>
      <c r="E42" s="110"/>
      <c r="F42" s="111"/>
      <c r="G42" s="154"/>
    </row>
    <row r="43" spans="1:7" s="12" customFormat="1" ht="25.5" customHeight="1" x14ac:dyDescent="0.15">
      <c r="A43" s="73" t="s">
        <v>16</v>
      </c>
      <c r="B43" s="126" t="str">
        <f>계약현황공개!C31</f>
        <v>평생교육 강의실 환경개선 운영물품(강의용스마트보드) 구입 전자칠판 부속품세트</v>
      </c>
      <c r="C43" s="127"/>
      <c r="D43" s="127"/>
      <c r="E43" s="127"/>
      <c r="F43" s="128"/>
      <c r="G43" s="154"/>
    </row>
    <row r="44" spans="1:7" s="12" customFormat="1" ht="25.5" customHeight="1" x14ac:dyDescent="0.15">
      <c r="A44" s="129" t="s">
        <v>24</v>
      </c>
      <c r="B44" s="132" t="s">
        <v>17</v>
      </c>
      <c r="C44" s="132" t="s">
        <v>67</v>
      </c>
      <c r="D44" s="48" t="s">
        <v>25</v>
      </c>
      <c r="E44" s="48" t="s">
        <v>18</v>
      </c>
      <c r="F44" s="74" t="s">
        <v>89</v>
      </c>
      <c r="G44" s="154"/>
    </row>
    <row r="45" spans="1:7" s="12" customFormat="1" ht="25.5" customHeight="1" x14ac:dyDescent="0.15">
      <c r="A45" s="130"/>
      <c r="B45" s="133"/>
      <c r="C45" s="133"/>
      <c r="D45" s="48" t="s">
        <v>26</v>
      </c>
      <c r="E45" s="48" t="s">
        <v>19</v>
      </c>
      <c r="F45" s="74" t="s">
        <v>27</v>
      </c>
      <c r="G45" s="154"/>
    </row>
    <row r="46" spans="1:7" s="12" customFormat="1" ht="25.5" customHeight="1" x14ac:dyDescent="0.15">
      <c r="A46" s="130"/>
      <c r="B46" s="134" t="str">
        <f>계약현황공개!C34</f>
        <v>2021.11.05.</v>
      </c>
      <c r="C46" s="136" t="str">
        <f>계약현황공개!E34</f>
        <v>2021.11.05.~ 2021.11.22.</v>
      </c>
      <c r="D46" s="138">
        <f>계약현황공개!C32</f>
        <v>4500000</v>
      </c>
      <c r="E46" s="138">
        <f>계약현황공개!E33</f>
        <v>3748800</v>
      </c>
      <c r="F46" s="140">
        <f>E46/D46</f>
        <v>0.83306666666666662</v>
      </c>
      <c r="G46" s="154"/>
    </row>
    <row r="47" spans="1:7" s="12" customFormat="1" ht="25.5" customHeight="1" x14ac:dyDescent="0.15">
      <c r="A47" s="131"/>
      <c r="B47" s="135"/>
      <c r="C47" s="137"/>
      <c r="D47" s="139"/>
      <c r="E47" s="139"/>
      <c r="F47" s="141"/>
      <c r="G47" s="154"/>
    </row>
    <row r="48" spans="1:7" s="12" customFormat="1" ht="25.5" customHeight="1" x14ac:dyDescent="0.15">
      <c r="A48" s="112" t="s">
        <v>20</v>
      </c>
      <c r="B48" s="81" t="s">
        <v>21</v>
      </c>
      <c r="C48" s="81" t="s">
        <v>30</v>
      </c>
      <c r="D48" s="114" t="s">
        <v>22</v>
      </c>
      <c r="E48" s="115"/>
      <c r="F48" s="116"/>
      <c r="G48" s="154"/>
    </row>
    <row r="49" spans="1:7" s="12" customFormat="1" ht="25.5" customHeight="1" x14ac:dyDescent="0.15">
      <c r="A49" s="113"/>
      <c r="B49" s="26" t="str">
        <f>계약현황공개!E36</f>
        <v>이제이정보시스템(정광열)</v>
      </c>
      <c r="C49" s="26" t="s">
        <v>382</v>
      </c>
      <c r="D49" s="117" t="str">
        <f>계약현황공개!E37</f>
        <v>서울특별시 금천구 디지털로9길 99 (가산동, 스타밸리)</v>
      </c>
      <c r="E49" s="118"/>
      <c r="F49" s="119"/>
      <c r="G49" s="154"/>
    </row>
    <row r="50" spans="1:7" s="12" customFormat="1" ht="25.5" customHeight="1" x14ac:dyDescent="0.15">
      <c r="A50" s="75" t="s">
        <v>29</v>
      </c>
      <c r="B50" s="120" t="s">
        <v>88</v>
      </c>
      <c r="C50" s="121"/>
      <c r="D50" s="121"/>
      <c r="E50" s="121"/>
      <c r="F50" s="122"/>
      <c r="G50" s="154"/>
    </row>
    <row r="51" spans="1:7" s="12" customFormat="1" ht="25.5" customHeight="1" x14ac:dyDescent="0.15">
      <c r="A51" s="75" t="s">
        <v>28</v>
      </c>
      <c r="B51" s="123" t="s">
        <v>85</v>
      </c>
      <c r="C51" s="124"/>
      <c r="D51" s="124"/>
      <c r="E51" s="124"/>
      <c r="F51" s="125"/>
      <c r="G51" s="154"/>
    </row>
    <row r="52" spans="1:7" s="12" customFormat="1" ht="25.5" customHeight="1" thickBot="1" x14ac:dyDescent="0.2">
      <c r="A52" s="76" t="s">
        <v>23</v>
      </c>
      <c r="B52" s="109"/>
      <c r="C52" s="110"/>
      <c r="D52" s="110"/>
      <c r="E52" s="110"/>
      <c r="F52" s="111"/>
      <c r="G52" s="154"/>
    </row>
    <row r="53" spans="1:7" s="12" customFormat="1" ht="25.5" customHeight="1" x14ac:dyDescent="0.15">
      <c r="A53" s="73" t="s">
        <v>16</v>
      </c>
      <c r="B53" s="126" t="str">
        <f>계약현황공개!C38</f>
        <v>목공수업 내멋데로목공방 11월 목재 구입</v>
      </c>
      <c r="C53" s="127"/>
      <c r="D53" s="127"/>
      <c r="E53" s="127"/>
      <c r="F53" s="128"/>
      <c r="G53" s="154"/>
    </row>
    <row r="54" spans="1:7" s="12" customFormat="1" ht="25.5" customHeight="1" x14ac:dyDescent="0.15">
      <c r="A54" s="129" t="s">
        <v>24</v>
      </c>
      <c r="B54" s="132" t="s">
        <v>17</v>
      </c>
      <c r="C54" s="132" t="s">
        <v>67</v>
      </c>
      <c r="D54" s="48" t="s">
        <v>25</v>
      </c>
      <c r="E54" s="48" t="s">
        <v>18</v>
      </c>
      <c r="F54" s="74" t="s">
        <v>89</v>
      </c>
      <c r="G54" s="154"/>
    </row>
    <row r="55" spans="1:7" s="12" customFormat="1" ht="25.5" customHeight="1" x14ac:dyDescent="0.15">
      <c r="A55" s="130"/>
      <c r="B55" s="133"/>
      <c r="C55" s="133"/>
      <c r="D55" s="48" t="s">
        <v>26</v>
      </c>
      <c r="E55" s="48" t="s">
        <v>19</v>
      </c>
      <c r="F55" s="74" t="s">
        <v>27</v>
      </c>
      <c r="G55" s="154"/>
    </row>
    <row r="56" spans="1:7" s="12" customFormat="1" ht="25.5" customHeight="1" x14ac:dyDescent="0.15">
      <c r="A56" s="130"/>
      <c r="B56" s="134" t="str">
        <f>계약현황공개!C41</f>
        <v>2021.11.10.</v>
      </c>
      <c r="C56" s="136" t="str">
        <f>계약현황공개!E41</f>
        <v>2021.11.10.~ 2021.11.23.</v>
      </c>
      <c r="D56" s="138">
        <f>계약현황공개!C39</f>
        <v>3900000</v>
      </c>
      <c r="E56" s="138">
        <f>계약현황공개!E40</f>
        <v>3640000</v>
      </c>
      <c r="F56" s="140">
        <f>E56/D56</f>
        <v>0.93333333333333335</v>
      </c>
      <c r="G56" s="154"/>
    </row>
    <row r="57" spans="1:7" s="12" customFormat="1" ht="25.5" customHeight="1" x14ac:dyDescent="0.15">
      <c r="A57" s="131"/>
      <c r="B57" s="135"/>
      <c r="C57" s="137"/>
      <c r="D57" s="139"/>
      <c r="E57" s="139"/>
      <c r="F57" s="141"/>
      <c r="G57" s="154"/>
    </row>
    <row r="58" spans="1:7" s="12" customFormat="1" ht="25.5" customHeight="1" x14ac:dyDescent="0.15">
      <c r="A58" s="112" t="s">
        <v>20</v>
      </c>
      <c r="B58" s="81" t="s">
        <v>21</v>
      </c>
      <c r="C58" s="81" t="s">
        <v>30</v>
      </c>
      <c r="D58" s="114" t="s">
        <v>22</v>
      </c>
      <c r="E58" s="115"/>
      <c r="F58" s="116"/>
      <c r="G58" s="154"/>
    </row>
    <row r="59" spans="1:7" s="12" customFormat="1" ht="25.5" customHeight="1" x14ac:dyDescent="0.15">
      <c r="A59" s="113"/>
      <c r="B59" s="26" t="str">
        <f>계약현황공개!E43</f>
        <v>대신우드(이미숙)</v>
      </c>
      <c r="C59" s="26" t="s">
        <v>383</v>
      </c>
      <c r="D59" s="117" t="str">
        <f>계약현황공개!E44</f>
        <v>경기 광주시 오포읍 세피내길1번길 40</v>
      </c>
      <c r="E59" s="118"/>
      <c r="F59" s="119"/>
      <c r="G59" s="154"/>
    </row>
    <row r="60" spans="1:7" s="12" customFormat="1" ht="25.5" customHeight="1" x14ac:dyDescent="0.15">
      <c r="A60" s="75" t="s">
        <v>29</v>
      </c>
      <c r="B60" s="120" t="s">
        <v>88</v>
      </c>
      <c r="C60" s="121"/>
      <c r="D60" s="121"/>
      <c r="E60" s="121"/>
      <c r="F60" s="122"/>
      <c r="G60" s="154"/>
    </row>
    <row r="61" spans="1:7" s="12" customFormat="1" ht="25.5" customHeight="1" x14ac:dyDescent="0.15">
      <c r="A61" s="75" t="s">
        <v>28</v>
      </c>
      <c r="B61" s="123" t="s">
        <v>85</v>
      </c>
      <c r="C61" s="124"/>
      <c r="D61" s="124"/>
      <c r="E61" s="124"/>
      <c r="F61" s="125"/>
      <c r="G61" s="154"/>
    </row>
    <row r="62" spans="1:7" s="12" customFormat="1" ht="25.5" customHeight="1" thickBot="1" x14ac:dyDescent="0.2">
      <c r="A62" s="76" t="s">
        <v>23</v>
      </c>
      <c r="B62" s="109"/>
      <c r="C62" s="110"/>
      <c r="D62" s="110"/>
      <c r="E62" s="110"/>
      <c r="F62" s="111"/>
      <c r="G62" s="154"/>
    </row>
    <row r="63" spans="1:7" s="12" customFormat="1" ht="25.5" customHeight="1" x14ac:dyDescent="0.15">
      <c r="A63" s="73" t="s">
        <v>16</v>
      </c>
      <c r="B63" s="126" t="str">
        <f>계약현황공개!C45</f>
        <v>청소년동아리지원 보컬프로모션 영상촬영 및 장비 등 임차</v>
      </c>
      <c r="C63" s="127"/>
      <c r="D63" s="127"/>
      <c r="E63" s="127"/>
      <c r="F63" s="128"/>
      <c r="G63" s="154"/>
    </row>
    <row r="64" spans="1:7" s="12" customFormat="1" ht="25.5" customHeight="1" x14ac:dyDescent="0.15">
      <c r="A64" s="129" t="s">
        <v>24</v>
      </c>
      <c r="B64" s="132" t="s">
        <v>17</v>
      </c>
      <c r="C64" s="132" t="s">
        <v>67</v>
      </c>
      <c r="D64" s="48" t="s">
        <v>25</v>
      </c>
      <c r="E64" s="48" t="s">
        <v>18</v>
      </c>
      <c r="F64" s="74" t="s">
        <v>89</v>
      </c>
      <c r="G64" s="154"/>
    </row>
    <row r="65" spans="1:7" s="12" customFormat="1" ht="25.5" customHeight="1" x14ac:dyDescent="0.15">
      <c r="A65" s="130"/>
      <c r="B65" s="133"/>
      <c r="C65" s="133"/>
      <c r="D65" s="48" t="s">
        <v>26</v>
      </c>
      <c r="E65" s="48" t="s">
        <v>19</v>
      </c>
      <c r="F65" s="74" t="s">
        <v>27</v>
      </c>
      <c r="G65" s="154"/>
    </row>
    <row r="66" spans="1:7" s="12" customFormat="1" ht="25.5" customHeight="1" x14ac:dyDescent="0.15">
      <c r="A66" s="130"/>
      <c r="B66" s="134" t="str">
        <f>계약현황공개!C48</f>
        <v>2021.11.11.</v>
      </c>
      <c r="C66" s="136" t="str">
        <f>계약현황공개!E48</f>
        <v>2021.11.11.~ 2021.11.13</v>
      </c>
      <c r="D66" s="138">
        <f>계약현황공개!C46</f>
        <v>500000</v>
      </c>
      <c r="E66" s="138">
        <f>계약현황공개!E47</f>
        <v>440000</v>
      </c>
      <c r="F66" s="140">
        <f>E66/D66</f>
        <v>0.88</v>
      </c>
      <c r="G66" s="154"/>
    </row>
    <row r="67" spans="1:7" s="12" customFormat="1" ht="25.5" customHeight="1" x14ac:dyDescent="0.15">
      <c r="A67" s="131"/>
      <c r="B67" s="135"/>
      <c r="C67" s="137"/>
      <c r="D67" s="139"/>
      <c r="E67" s="139"/>
      <c r="F67" s="141"/>
      <c r="G67" s="154"/>
    </row>
    <row r="68" spans="1:7" s="12" customFormat="1" ht="25.5" customHeight="1" x14ac:dyDescent="0.15">
      <c r="A68" s="112" t="s">
        <v>20</v>
      </c>
      <c r="B68" s="81" t="s">
        <v>21</v>
      </c>
      <c r="C68" s="81" t="s">
        <v>30</v>
      </c>
      <c r="D68" s="114" t="s">
        <v>22</v>
      </c>
      <c r="E68" s="115"/>
      <c r="F68" s="116"/>
      <c r="G68" s="154"/>
    </row>
    <row r="69" spans="1:7" s="12" customFormat="1" ht="25.5" customHeight="1" x14ac:dyDescent="0.15">
      <c r="A69" s="113"/>
      <c r="B69" s="26" t="str">
        <f>계약현황공개!E50</f>
        <v>사진공방 TOOK(박종성)</v>
      </c>
      <c r="C69" s="26" t="s">
        <v>384</v>
      </c>
      <c r="D69" s="117" t="str">
        <f>계약현황공개!E51</f>
        <v>성남시 분당구 매화로 54 (야탑동)</v>
      </c>
      <c r="E69" s="118"/>
      <c r="F69" s="119"/>
      <c r="G69" s="154"/>
    </row>
    <row r="70" spans="1:7" s="12" customFormat="1" ht="25.5" customHeight="1" x14ac:dyDescent="0.15">
      <c r="A70" s="75" t="s">
        <v>29</v>
      </c>
      <c r="B70" s="120" t="s">
        <v>88</v>
      </c>
      <c r="C70" s="121"/>
      <c r="D70" s="121"/>
      <c r="E70" s="121"/>
      <c r="F70" s="122"/>
      <c r="G70" s="154"/>
    </row>
    <row r="71" spans="1:7" s="12" customFormat="1" ht="25.5" customHeight="1" x14ac:dyDescent="0.15">
      <c r="A71" s="75" t="s">
        <v>28</v>
      </c>
      <c r="B71" s="123" t="s">
        <v>85</v>
      </c>
      <c r="C71" s="124"/>
      <c r="D71" s="124"/>
      <c r="E71" s="124"/>
      <c r="F71" s="125"/>
      <c r="G71" s="154"/>
    </row>
    <row r="72" spans="1:7" s="12" customFormat="1" ht="25.5" customHeight="1" thickBot="1" x14ac:dyDescent="0.2">
      <c r="A72" s="76" t="s">
        <v>23</v>
      </c>
      <c r="B72" s="109"/>
      <c r="C72" s="110"/>
      <c r="D72" s="110"/>
      <c r="E72" s="110"/>
      <c r="F72" s="111"/>
      <c r="G72" s="154"/>
    </row>
    <row r="73" spans="1:7" s="12" customFormat="1" ht="25.5" customHeight="1" x14ac:dyDescent="0.15">
      <c r="A73" s="73" t="s">
        <v>16</v>
      </c>
      <c r="B73" s="126" t="str">
        <f>계약현황공개!C52</f>
        <v>2021년 청바지 프로젝트 운영물품 구입</v>
      </c>
      <c r="C73" s="127"/>
      <c r="D73" s="127"/>
      <c r="E73" s="127"/>
      <c r="F73" s="128"/>
      <c r="G73" s="154"/>
    </row>
    <row r="74" spans="1:7" s="12" customFormat="1" ht="25.5" customHeight="1" x14ac:dyDescent="0.15">
      <c r="A74" s="129" t="s">
        <v>24</v>
      </c>
      <c r="B74" s="132" t="s">
        <v>17</v>
      </c>
      <c r="C74" s="132" t="s">
        <v>67</v>
      </c>
      <c r="D74" s="48" t="s">
        <v>25</v>
      </c>
      <c r="E74" s="48" t="s">
        <v>18</v>
      </c>
      <c r="F74" s="74" t="s">
        <v>89</v>
      </c>
      <c r="G74" s="154"/>
    </row>
    <row r="75" spans="1:7" s="12" customFormat="1" ht="25.5" customHeight="1" x14ac:dyDescent="0.15">
      <c r="A75" s="130"/>
      <c r="B75" s="133"/>
      <c r="C75" s="133"/>
      <c r="D75" s="48" t="s">
        <v>26</v>
      </c>
      <c r="E75" s="48" t="s">
        <v>19</v>
      </c>
      <c r="F75" s="74" t="s">
        <v>27</v>
      </c>
      <c r="G75" s="154"/>
    </row>
    <row r="76" spans="1:7" s="12" customFormat="1" ht="25.5" customHeight="1" x14ac:dyDescent="0.15">
      <c r="A76" s="130"/>
      <c r="B76" s="134" t="str">
        <f>계약현황공개!C55</f>
        <v>2021.11.15.</v>
      </c>
      <c r="C76" s="136" t="str">
        <f>계약현황공개!E55</f>
        <v>2021.11.15.~ 2021.11.22.</v>
      </c>
      <c r="D76" s="138">
        <f>계약현황공개!C53</f>
        <v>245700</v>
      </c>
      <c r="E76" s="138">
        <f>계약현황공개!E54</f>
        <v>234000</v>
      </c>
      <c r="F76" s="140">
        <f>E76/D76</f>
        <v>0.95238095238095233</v>
      </c>
      <c r="G76" s="154"/>
    </row>
    <row r="77" spans="1:7" s="12" customFormat="1" ht="25.5" customHeight="1" x14ac:dyDescent="0.15">
      <c r="A77" s="131"/>
      <c r="B77" s="135"/>
      <c r="C77" s="137"/>
      <c r="D77" s="139"/>
      <c r="E77" s="139"/>
      <c r="F77" s="141"/>
      <c r="G77" s="154"/>
    </row>
    <row r="78" spans="1:7" s="12" customFormat="1" ht="25.5" customHeight="1" x14ac:dyDescent="0.15">
      <c r="A78" s="112" t="s">
        <v>20</v>
      </c>
      <c r="B78" s="84" t="s">
        <v>21</v>
      </c>
      <c r="C78" s="84" t="s">
        <v>30</v>
      </c>
      <c r="D78" s="114" t="s">
        <v>22</v>
      </c>
      <c r="E78" s="115"/>
      <c r="F78" s="116"/>
      <c r="G78" s="154"/>
    </row>
    <row r="79" spans="1:7" s="12" customFormat="1" ht="25.5" customHeight="1" x14ac:dyDescent="0.15">
      <c r="A79" s="113"/>
      <c r="B79" s="26" t="str">
        <f>계약현황공개!E57</f>
        <v>어썸스쿨(이지섭)</v>
      </c>
      <c r="C79" s="26" t="s">
        <v>385</v>
      </c>
      <c r="D79" s="117" t="str">
        <f>계약현황공개!E58</f>
        <v>서울특별시 성동구 왕십리로 115 (성수동1가, 헤이그라운드)</v>
      </c>
      <c r="E79" s="118"/>
      <c r="F79" s="119"/>
      <c r="G79" s="154"/>
    </row>
    <row r="80" spans="1:7" s="12" customFormat="1" ht="25.5" customHeight="1" x14ac:dyDescent="0.15">
      <c r="A80" s="75" t="s">
        <v>29</v>
      </c>
      <c r="B80" s="120" t="s">
        <v>88</v>
      </c>
      <c r="C80" s="121"/>
      <c r="D80" s="121"/>
      <c r="E80" s="121"/>
      <c r="F80" s="122"/>
      <c r="G80" s="154"/>
    </row>
    <row r="81" spans="1:7" s="12" customFormat="1" ht="25.5" customHeight="1" x14ac:dyDescent="0.15">
      <c r="A81" s="75" t="s">
        <v>28</v>
      </c>
      <c r="B81" s="123" t="s">
        <v>85</v>
      </c>
      <c r="C81" s="124"/>
      <c r="D81" s="124"/>
      <c r="E81" s="124"/>
      <c r="F81" s="125"/>
      <c r="G81" s="154"/>
    </row>
    <row r="82" spans="1:7" s="12" customFormat="1" ht="25.5" customHeight="1" thickBot="1" x14ac:dyDescent="0.2">
      <c r="A82" s="76" t="s">
        <v>23</v>
      </c>
      <c r="B82" s="109"/>
      <c r="C82" s="110"/>
      <c r="D82" s="110"/>
      <c r="E82" s="110"/>
      <c r="F82" s="111"/>
      <c r="G82" s="154"/>
    </row>
    <row r="83" spans="1:7" s="12" customFormat="1" ht="25.5" customHeight="1" x14ac:dyDescent="0.15">
      <c r="A83" s="73" t="s">
        <v>16</v>
      </c>
      <c r="B83" s="126" t="str">
        <f>계약현황공개!C59</f>
        <v>2021. 하반기 시설물 정기안전점검</v>
      </c>
      <c r="C83" s="127"/>
      <c r="D83" s="127"/>
      <c r="E83" s="127"/>
      <c r="F83" s="128"/>
      <c r="G83" s="154"/>
    </row>
    <row r="84" spans="1:7" s="12" customFormat="1" ht="25.5" customHeight="1" x14ac:dyDescent="0.15">
      <c r="A84" s="129" t="s">
        <v>24</v>
      </c>
      <c r="B84" s="132" t="s">
        <v>17</v>
      </c>
      <c r="C84" s="132" t="s">
        <v>67</v>
      </c>
      <c r="D84" s="48" t="s">
        <v>25</v>
      </c>
      <c r="E84" s="48" t="s">
        <v>18</v>
      </c>
      <c r="F84" s="74" t="s">
        <v>89</v>
      </c>
      <c r="G84" s="154"/>
    </row>
    <row r="85" spans="1:7" s="12" customFormat="1" ht="25.5" customHeight="1" x14ac:dyDescent="0.15">
      <c r="A85" s="130"/>
      <c r="B85" s="133"/>
      <c r="C85" s="133"/>
      <c r="D85" s="48" t="s">
        <v>26</v>
      </c>
      <c r="E85" s="48" t="s">
        <v>19</v>
      </c>
      <c r="F85" s="74" t="s">
        <v>27</v>
      </c>
      <c r="G85" s="154"/>
    </row>
    <row r="86" spans="1:7" s="12" customFormat="1" ht="25.5" customHeight="1" x14ac:dyDescent="0.15">
      <c r="A86" s="130"/>
      <c r="B86" s="134" t="str">
        <f>계약현황공개!C62</f>
        <v>2021.11.15.</v>
      </c>
      <c r="C86" s="136" t="str">
        <f>계약현황공개!E62</f>
        <v>2021.11.15.~ 2021.12.13.</v>
      </c>
      <c r="D86" s="138">
        <f>계약현황공개!C60</f>
        <v>2200000</v>
      </c>
      <c r="E86" s="138">
        <f>계약현황공개!E61</f>
        <v>2000000</v>
      </c>
      <c r="F86" s="140">
        <f>E86/D86</f>
        <v>0.90909090909090906</v>
      </c>
      <c r="G86" s="154"/>
    </row>
    <row r="87" spans="1:7" s="12" customFormat="1" ht="25.5" customHeight="1" x14ac:dyDescent="0.15">
      <c r="A87" s="131"/>
      <c r="B87" s="135"/>
      <c r="C87" s="137"/>
      <c r="D87" s="139"/>
      <c r="E87" s="139"/>
      <c r="F87" s="141"/>
      <c r="G87" s="154"/>
    </row>
    <row r="88" spans="1:7" s="12" customFormat="1" ht="25.5" customHeight="1" x14ac:dyDescent="0.15">
      <c r="A88" s="112" t="s">
        <v>20</v>
      </c>
      <c r="B88" s="84" t="s">
        <v>21</v>
      </c>
      <c r="C88" s="84" t="s">
        <v>30</v>
      </c>
      <c r="D88" s="114" t="s">
        <v>22</v>
      </c>
      <c r="E88" s="115"/>
      <c r="F88" s="116"/>
      <c r="G88" s="154"/>
    </row>
    <row r="89" spans="1:7" s="12" customFormat="1" ht="25.5" customHeight="1" x14ac:dyDescent="0.15">
      <c r="A89" s="113"/>
      <c r="B89" s="26" t="str">
        <f>계약현황공개!E64</f>
        <v>시설물안전연구원(최명란)</v>
      </c>
      <c r="C89" s="26" t="s">
        <v>386</v>
      </c>
      <c r="D89" s="117" t="str">
        <f>계약현황공개!E65</f>
        <v>성남시 중원구 광명로 115(성남동, 동부주택브리앙뜨 205,206호)</v>
      </c>
      <c r="E89" s="118"/>
      <c r="F89" s="119"/>
      <c r="G89" s="154"/>
    </row>
    <row r="90" spans="1:7" s="12" customFormat="1" ht="25.5" customHeight="1" x14ac:dyDescent="0.15">
      <c r="A90" s="75" t="s">
        <v>29</v>
      </c>
      <c r="B90" s="120" t="s">
        <v>88</v>
      </c>
      <c r="C90" s="121"/>
      <c r="D90" s="121"/>
      <c r="E90" s="121"/>
      <c r="F90" s="122"/>
      <c r="G90" s="154"/>
    </row>
    <row r="91" spans="1:7" s="12" customFormat="1" ht="25.5" customHeight="1" x14ac:dyDescent="0.15">
      <c r="A91" s="75" t="s">
        <v>28</v>
      </c>
      <c r="B91" s="123" t="s">
        <v>85</v>
      </c>
      <c r="C91" s="124"/>
      <c r="D91" s="124"/>
      <c r="E91" s="124"/>
      <c r="F91" s="125"/>
      <c r="G91" s="154"/>
    </row>
    <row r="92" spans="1:7" s="12" customFormat="1" ht="25.5" customHeight="1" thickBot="1" x14ac:dyDescent="0.2">
      <c r="A92" s="76" t="s">
        <v>23</v>
      </c>
      <c r="B92" s="109"/>
      <c r="C92" s="110"/>
      <c r="D92" s="110"/>
      <c r="E92" s="110"/>
      <c r="F92" s="111"/>
      <c r="G92" s="154"/>
    </row>
    <row r="93" spans="1:7" s="12" customFormat="1" ht="25.5" customHeight="1" x14ac:dyDescent="0.15">
      <c r="A93" s="73" t="s">
        <v>16</v>
      </c>
      <c r="B93" s="126" t="str">
        <f>계약현황공개!C66</f>
        <v>2021. 진로특화 꾸미담 영상 콘텐츠 제작</v>
      </c>
      <c r="C93" s="127"/>
      <c r="D93" s="127"/>
      <c r="E93" s="127"/>
      <c r="F93" s="128"/>
      <c r="G93" s="154"/>
    </row>
    <row r="94" spans="1:7" s="12" customFormat="1" ht="25.5" customHeight="1" x14ac:dyDescent="0.15">
      <c r="A94" s="129" t="s">
        <v>24</v>
      </c>
      <c r="B94" s="132" t="s">
        <v>17</v>
      </c>
      <c r="C94" s="132" t="s">
        <v>67</v>
      </c>
      <c r="D94" s="48" t="s">
        <v>25</v>
      </c>
      <c r="E94" s="48" t="s">
        <v>18</v>
      </c>
      <c r="F94" s="74" t="s">
        <v>89</v>
      </c>
      <c r="G94" s="154"/>
    </row>
    <row r="95" spans="1:7" s="12" customFormat="1" ht="25.5" customHeight="1" x14ac:dyDescent="0.15">
      <c r="A95" s="130"/>
      <c r="B95" s="133"/>
      <c r="C95" s="133"/>
      <c r="D95" s="48" t="s">
        <v>26</v>
      </c>
      <c r="E95" s="48" t="s">
        <v>19</v>
      </c>
      <c r="F95" s="74" t="s">
        <v>27</v>
      </c>
      <c r="G95" s="154"/>
    </row>
    <row r="96" spans="1:7" s="12" customFormat="1" ht="25.5" customHeight="1" x14ac:dyDescent="0.15">
      <c r="A96" s="130"/>
      <c r="B96" s="134" t="str">
        <f>계약현황공개!C69</f>
        <v>2021.11.17.</v>
      </c>
      <c r="C96" s="136" t="str">
        <f>계약현황공개!E69</f>
        <v xml:space="preserve">2021.11.17.~ 2021.12.08. </v>
      </c>
      <c r="D96" s="138">
        <f>계약현황공개!C67</f>
        <v>4200000</v>
      </c>
      <c r="E96" s="138">
        <f>계약현황공개!E68</f>
        <v>4000000</v>
      </c>
      <c r="F96" s="140">
        <f>E96/D96</f>
        <v>0.95238095238095233</v>
      </c>
      <c r="G96" s="154"/>
    </row>
    <row r="97" spans="1:7" s="12" customFormat="1" ht="25.5" customHeight="1" x14ac:dyDescent="0.15">
      <c r="A97" s="131"/>
      <c r="B97" s="135"/>
      <c r="C97" s="137"/>
      <c r="D97" s="139"/>
      <c r="E97" s="139"/>
      <c r="F97" s="141"/>
      <c r="G97" s="154"/>
    </row>
    <row r="98" spans="1:7" s="12" customFormat="1" ht="25.5" customHeight="1" x14ac:dyDescent="0.15">
      <c r="A98" s="112" t="s">
        <v>20</v>
      </c>
      <c r="B98" s="84" t="s">
        <v>21</v>
      </c>
      <c r="C98" s="84" t="s">
        <v>30</v>
      </c>
      <c r="D98" s="114" t="s">
        <v>22</v>
      </c>
      <c r="E98" s="115"/>
      <c r="F98" s="116"/>
      <c r="G98" s="154"/>
    </row>
    <row r="99" spans="1:7" s="12" customFormat="1" ht="25.5" customHeight="1" x14ac:dyDescent="0.15">
      <c r="A99" s="113"/>
      <c r="B99" s="26" t="str">
        <f>계약현황공개!E71</f>
        <v>뉴캄웹툰컴퍼니(문서윤)</v>
      </c>
      <c r="C99" s="26" t="s">
        <v>387</v>
      </c>
      <c r="D99" s="117" t="str">
        <f>계약현황공개!E72</f>
        <v>수원시 영통구 봉영로 1612 (영통동) 보보스프라자 7층</v>
      </c>
      <c r="E99" s="118"/>
      <c r="F99" s="119"/>
      <c r="G99" s="154"/>
    </row>
    <row r="100" spans="1:7" s="12" customFormat="1" ht="25.5" customHeight="1" x14ac:dyDescent="0.15">
      <c r="A100" s="75" t="s">
        <v>29</v>
      </c>
      <c r="B100" s="120" t="s">
        <v>88</v>
      </c>
      <c r="C100" s="121"/>
      <c r="D100" s="121"/>
      <c r="E100" s="121"/>
      <c r="F100" s="122"/>
      <c r="G100" s="154"/>
    </row>
    <row r="101" spans="1:7" s="12" customFormat="1" ht="25.5" customHeight="1" x14ac:dyDescent="0.15">
      <c r="A101" s="75" t="s">
        <v>28</v>
      </c>
      <c r="B101" s="123" t="s">
        <v>85</v>
      </c>
      <c r="C101" s="124"/>
      <c r="D101" s="124"/>
      <c r="E101" s="124"/>
      <c r="F101" s="125"/>
      <c r="G101" s="154"/>
    </row>
    <row r="102" spans="1:7" s="12" customFormat="1" ht="25.5" customHeight="1" thickBot="1" x14ac:dyDescent="0.2">
      <c r="A102" s="76" t="s">
        <v>23</v>
      </c>
      <c r="B102" s="109"/>
      <c r="C102" s="110"/>
      <c r="D102" s="110"/>
      <c r="E102" s="110"/>
      <c r="F102" s="111"/>
      <c r="G102" s="154"/>
    </row>
    <row r="103" spans="1:7" s="12" customFormat="1" ht="25.5" customHeight="1" x14ac:dyDescent="0.15">
      <c r="A103" s="73" t="s">
        <v>16</v>
      </c>
      <c r="B103" s="126" t="str">
        <f>계약현황공개!C73</f>
        <v>인라인스케이트장(야외농구장) 바닥교체 및 환경조성 공사</v>
      </c>
      <c r="C103" s="127"/>
      <c r="D103" s="127"/>
      <c r="E103" s="127"/>
      <c r="F103" s="128"/>
      <c r="G103" s="154"/>
    </row>
    <row r="104" spans="1:7" s="12" customFormat="1" ht="25.5" customHeight="1" x14ac:dyDescent="0.15">
      <c r="A104" s="129" t="s">
        <v>24</v>
      </c>
      <c r="B104" s="132" t="s">
        <v>17</v>
      </c>
      <c r="C104" s="132" t="s">
        <v>67</v>
      </c>
      <c r="D104" s="48" t="s">
        <v>25</v>
      </c>
      <c r="E104" s="48" t="s">
        <v>18</v>
      </c>
      <c r="F104" s="74" t="s">
        <v>89</v>
      </c>
      <c r="G104" s="154"/>
    </row>
    <row r="105" spans="1:7" s="12" customFormat="1" ht="25.5" customHeight="1" x14ac:dyDescent="0.15">
      <c r="A105" s="130"/>
      <c r="B105" s="133"/>
      <c r="C105" s="133"/>
      <c r="D105" s="48" t="s">
        <v>26</v>
      </c>
      <c r="E105" s="48" t="s">
        <v>19</v>
      </c>
      <c r="F105" s="74" t="s">
        <v>27</v>
      </c>
      <c r="G105" s="154"/>
    </row>
    <row r="106" spans="1:7" s="12" customFormat="1" ht="25.5" customHeight="1" x14ac:dyDescent="0.15">
      <c r="A106" s="130"/>
      <c r="B106" s="134" t="str">
        <f>계약현황공개!C76</f>
        <v>2021.11.18.</v>
      </c>
      <c r="C106" s="136" t="str">
        <f>계약현황공개!E76</f>
        <v>2021.11.18.~ 2021.12.20.</v>
      </c>
      <c r="D106" s="138">
        <f>계약현황공개!C74</f>
        <v>67870000</v>
      </c>
      <c r="E106" s="138">
        <f>계약현황공개!E75</f>
        <v>59615000</v>
      </c>
      <c r="F106" s="140">
        <f>E106/D106</f>
        <v>0.87837041402681593</v>
      </c>
      <c r="G106" s="154"/>
    </row>
    <row r="107" spans="1:7" s="12" customFormat="1" ht="25.5" customHeight="1" x14ac:dyDescent="0.15">
      <c r="A107" s="131"/>
      <c r="B107" s="135"/>
      <c r="C107" s="137"/>
      <c r="D107" s="139"/>
      <c r="E107" s="139"/>
      <c r="F107" s="141"/>
      <c r="G107" s="154"/>
    </row>
    <row r="108" spans="1:7" s="12" customFormat="1" ht="25.5" customHeight="1" x14ac:dyDescent="0.15">
      <c r="A108" s="112" t="s">
        <v>20</v>
      </c>
      <c r="B108" s="84" t="s">
        <v>21</v>
      </c>
      <c r="C108" s="84" t="s">
        <v>30</v>
      </c>
      <c r="D108" s="114" t="s">
        <v>22</v>
      </c>
      <c r="E108" s="115"/>
      <c r="F108" s="116"/>
      <c r="G108" s="154"/>
    </row>
    <row r="109" spans="1:7" s="12" customFormat="1" ht="25.5" customHeight="1" x14ac:dyDescent="0.15">
      <c r="A109" s="113"/>
      <c r="B109" s="26" t="str">
        <f>계약현황공개!E78</f>
        <v>명진이엔씨주식회사(김은경)</v>
      </c>
      <c r="C109" s="26" t="s">
        <v>388</v>
      </c>
      <c r="D109" s="117" t="str">
        <f>계약현황공개!E79</f>
        <v>성남시 수정구 산성대로 341 (신흥동, 한신아파트 상가동)</v>
      </c>
      <c r="E109" s="118"/>
      <c r="F109" s="119"/>
      <c r="G109" s="154"/>
    </row>
    <row r="110" spans="1:7" s="12" customFormat="1" ht="25.5" customHeight="1" x14ac:dyDescent="0.15">
      <c r="A110" s="75" t="s">
        <v>29</v>
      </c>
      <c r="B110" s="120" t="s">
        <v>88</v>
      </c>
      <c r="C110" s="121"/>
      <c r="D110" s="121"/>
      <c r="E110" s="121"/>
      <c r="F110" s="122"/>
      <c r="G110" s="154"/>
    </row>
    <row r="111" spans="1:7" s="12" customFormat="1" ht="25.5" customHeight="1" x14ac:dyDescent="0.15">
      <c r="A111" s="75" t="s">
        <v>28</v>
      </c>
      <c r="B111" s="123" t="s">
        <v>85</v>
      </c>
      <c r="C111" s="124"/>
      <c r="D111" s="124"/>
      <c r="E111" s="124"/>
      <c r="F111" s="125"/>
      <c r="G111" s="154"/>
    </row>
    <row r="112" spans="1:7" s="12" customFormat="1" ht="25.5" customHeight="1" thickBot="1" x14ac:dyDescent="0.2">
      <c r="A112" s="76" t="s">
        <v>23</v>
      </c>
      <c r="B112" s="109"/>
      <c r="C112" s="110"/>
      <c r="D112" s="110"/>
      <c r="E112" s="110"/>
      <c r="F112" s="111"/>
      <c r="G112" s="154"/>
    </row>
    <row r="113" spans="1:7" s="12" customFormat="1" ht="25.5" customHeight="1" x14ac:dyDescent="0.15">
      <c r="A113" s="73" t="s">
        <v>16</v>
      </c>
      <c r="B113" s="126" t="str">
        <f>계약현황공개!C80</f>
        <v>2021. 경기미래직업교육 온라인박람회 하이라이트 영상제작</v>
      </c>
      <c r="C113" s="127"/>
      <c r="D113" s="127"/>
      <c r="E113" s="127"/>
      <c r="F113" s="128"/>
      <c r="G113" s="154"/>
    </row>
    <row r="114" spans="1:7" s="12" customFormat="1" ht="25.5" customHeight="1" x14ac:dyDescent="0.15">
      <c r="A114" s="129" t="s">
        <v>24</v>
      </c>
      <c r="B114" s="132" t="s">
        <v>17</v>
      </c>
      <c r="C114" s="132" t="s">
        <v>67</v>
      </c>
      <c r="D114" s="48" t="s">
        <v>25</v>
      </c>
      <c r="E114" s="48" t="s">
        <v>18</v>
      </c>
      <c r="F114" s="74" t="s">
        <v>89</v>
      </c>
      <c r="G114" s="154"/>
    </row>
    <row r="115" spans="1:7" s="12" customFormat="1" ht="25.5" customHeight="1" x14ac:dyDescent="0.15">
      <c r="A115" s="130"/>
      <c r="B115" s="133"/>
      <c r="C115" s="133"/>
      <c r="D115" s="48" t="s">
        <v>26</v>
      </c>
      <c r="E115" s="48" t="s">
        <v>19</v>
      </c>
      <c r="F115" s="74" t="s">
        <v>27</v>
      </c>
      <c r="G115" s="154"/>
    </row>
    <row r="116" spans="1:7" s="12" customFormat="1" ht="25.5" customHeight="1" x14ac:dyDescent="0.15">
      <c r="A116" s="130"/>
      <c r="B116" s="134" t="str">
        <f>계약현황공개!C83</f>
        <v>2021.11.22.</v>
      </c>
      <c r="C116" s="136" t="str">
        <f>계약현황공개!E83</f>
        <v>2021.11.22.~ 2021.11.29.</v>
      </c>
      <c r="D116" s="138">
        <f>계약현황공개!C81</f>
        <v>1000000</v>
      </c>
      <c r="E116" s="138">
        <f>계약현황공개!E82</f>
        <v>907490</v>
      </c>
      <c r="F116" s="140">
        <f>E116/D116</f>
        <v>0.90749000000000002</v>
      </c>
      <c r="G116" s="154"/>
    </row>
    <row r="117" spans="1:7" s="12" customFormat="1" ht="25.5" customHeight="1" x14ac:dyDescent="0.15">
      <c r="A117" s="131"/>
      <c r="B117" s="135"/>
      <c r="C117" s="137"/>
      <c r="D117" s="139"/>
      <c r="E117" s="139"/>
      <c r="F117" s="141"/>
      <c r="G117" s="154"/>
    </row>
    <row r="118" spans="1:7" s="12" customFormat="1" ht="25.5" customHeight="1" x14ac:dyDescent="0.15">
      <c r="A118" s="112" t="s">
        <v>20</v>
      </c>
      <c r="B118" s="87" t="s">
        <v>21</v>
      </c>
      <c r="C118" s="87" t="s">
        <v>30</v>
      </c>
      <c r="D118" s="114" t="s">
        <v>22</v>
      </c>
      <c r="E118" s="115"/>
      <c r="F118" s="116"/>
      <c r="G118" s="154"/>
    </row>
    <row r="119" spans="1:7" s="12" customFormat="1" ht="25.5" customHeight="1" x14ac:dyDescent="0.15">
      <c r="A119" s="113"/>
      <c r="B119" s="26" t="str">
        <f>계약현황공개!E85</f>
        <v>커넥티움 성남(강인성)</v>
      </c>
      <c r="C119" s="26" t="s">
        <v>182</v>
      </c>
      <c r="D119" s="117" t="str">
        <f>계약현황공개!E86</f>
        <v>성남시 중원구 둔촌대로 190번길 2(하대원동)</v>
      </c>
      <c r="E119" s="118"/>
      <c r="F119" s="119"/>
      <c r="G119" s="154"/>
    </row>
    <row r="120" spans="1:7" s="12" customFormat="1" ht="25.5" customHeight="1" x14ac:dyDescent="0.15">
      <c r="A120" s="75" t="s">
        <v>29</v>
      </c>
      <c r="B120" s="120" t="s">
        <v>88</v>
      </c>
      <c r="C120" s="121"/>
      <c r="D120" s="121"/>
      <c r="E120" s="121"/>
      <c r="F120" s="122"/>
      <c r="G120" s="154"/>
    </row>
    <row r="121" spans="1:7" s="12" customFormat="1" ht="25.5" customHeight="1" x14ac:dyDescent="0.15">
      <c r="A121" s="75" t="s">
        <v>28</v>
      </c>
      <c r="B121" s="123" t="s">
        <v>85</v>
      </c>
      <c r="C121" s="124"/>
      <c r="D121" s="124"/>
      <c r="E121" s="124"/>
      <c r="F121" s="125"/>
      <c r="G121" s="154"/>
    </row>
    <row r="122" spans="1:7" s="12" customFormat="1" ht="25.5" customHeight="1" thickBot="1" x14ac:dyDescent="0.2">
      <c r="A122" s="76" t="s">
        <v>23</v>
      </c>
      <c r="B122" s="109"/>
      <c r="C122" s="110"/>
      <c r="D122" s="110"/>
      <c r="E122" s="110"/>
      <c r="F122" s="111"/>
      <c r="G122" s="154"/>
    </row>
    <row r="123" spans="1:7" s="12" customFormat="1" ht="25.5" customHeight="1" x14ac:dyDescent="0.15">
      <c r="A123" s="73" t="s">
        <v>16</v>
      </c>
      <c r="B123" s="126" t="str">
        <f>계약현황공개!C87</f>
        <v xml:space="preserve">썸썸홀 안전 개선공사 </v>
      </c>
      <c r="C123" s="127"/>
      <c r="D123" s="127"/>
      <c r="E123" s="127"/>
      <c r="F123" s="128"/>
      <c r="G123" s="154"/>
    </row>
    <row r="124" spans="1:7" s="12" customFormat="1" ht="25.5" customHeight="1" x14ac:dyDescent="0.15">
      <c r="A124" s="129" t="s">
        <v>24</v>
      </c>
      <c r="B124" s="132" t="s">
        <v>17</v>
      </c>
      <c r="C124" s="132" t="s">
        <v>67</v>
      </c>
      <c r="D124" s="48" t="s">
        <v>25</v>
      </c>
      <c r="E124" s="48" t="s">
        <v>18</v>
      </c>
      <c r="F124" s="74" t="s">
        <v>89</v>
      </c>
      <c r="G124" s="154"/>
    </row>
    <row r="125" spans="1:7" s="12" customFormat="1" ht="25.5" customHeight="1" x14ac:dyDescent="0.15">
      <c r="A125" s="130"/>
      <c r="B125" s="133"/>
      <c r="C125" s="133"/>
      <c r="D125" s="48" t="s">
        <v>26</v>
      </c>
      <c r="E125" s="48" t="s">
        <v>19</v>
      </c>
      <c r="F125" s="74" t="s">
        <v>27</v>
      </c>
      <c r="G125" s="154"/>
    </row>
    <row r="126" spans="1:7" s="12" customFormat="1" ht="25.5" customHeight="1" x14ac:dyDescent="0.15">
      <c r="A126" s="130"/>
      <c r="B126" s="134" t="str">
        <f>계약현황공개!C90</f>
        <v>2021.11.29.</v>
      </c>
      <c r="C126" s="136" t="str">
        <f>계약현황공개!E90</f>
        <v>2021.11.29.~ 2021.12.10.</v>
      </c>
      <c r="D126" s="138">
        <f>계약현황공개!C88</f>
        <v>6240000</v>
      </c>
      <c r="E126" s="138">
        <f>계약현황공개!E89</f>
        <v>6022000</v>
      </c>
      <c r="F126" s="140">
        <f>E126/D126</f>
        <v>0.96506410256410258</v>
      </c>
      <c r="G126" s="154"/>
    </row>
    <row r="127" spans="1:7" s="12" customFormat="1" ht="25.5" customHeight="1" x14ac:dyDescent="0.15">
      <c r="A127" s="131"/>
      <c r="B127" s="135"/>
      <c r="C127" s="137"/>
      <c r="D127" s="139"/>
      <c r="E127" s="139"/>
      <c r="F127" s="141"/>
      <c r="G127" s="154"/>
    </row>
    <row r="128" spans="1:7" s="12" customFormat="1" ht="25.5" customHeight="1" x14ac:dyDescent="0.15">
      <c r="A128" s="112" t="s">
        <v>20</v>
      </c>
      <c r="B128" s="87" t="s">
        <v>21</v>
      </c>
      <c r="C128" s="87" t="s">
        <v>30</v>
      </c>
      <c r="D128" s="114" t="s">
        <v>22</v>
      </c>
      <c r="E128" s="115"/>
      <c r="F128" s="116"/>
      <c r="G128" s="154"/>
    </row>
    <row r="129" spans="1:7" s="12" customFormat="1" ht="25.5" customHeight="1" x14ac:dyDescent="0.15">
      <c r="A129" s="113"/>
      <c r="B129" s="26" t="str">
        <f>계약현황공개!E92</f>
        <v>태경이엔씨(한은희)</v>
      </c>
      <c r="C129" s="26" t="s">
        <v>389</v>
      </c>
      <c r="D129" s="117" t="str">
        <f>계약현황공개!E93</f>
        <v>성남시 분당구 판교로 770(야탑동, 동현빌딩 1층)</v>
      </c>
      <c r="E129" s="118"/>
      <c r="F129" s="119"/>
      <c r="G129" s="154"/>
    </row>
    <row r="130" spans="1:7" s="12" customFormat="1" ht="25.5" customHeight="1" x14ac:dyDescent="0.15">
      <c r="A130" s="75" t="s">
        <v>29</v>
      </c>
      <c r="B130" s="120" t="s">
        <v>88</v>
      </c>
      <c r="C130" s="121"/>
      <c r="D130" s="121"/>
      <c r="E130" s="121"/>
      <c r="F130" s="122"/>
      <c r="G130" s="154"/>
    </row>
    <row r="131" spans="1:7" s="12" customFormat="1" ht="25.5" customHeight="1" x14ac:dyDescent="0.15">
      <c r="A131" s="75" t="s">
        <v>28</v>
      </c>
      <c r="B131" s="123" t="s">
        <v>85</v>
      </c>
      <c r="C131" s="124"/>
      <c r="D131" s="124"/>
      <c r="E131" s="124"/>
      <c r="F131" s="125"/>
      <c r="G131" s="154"/>
    </row>
    <row r="132" spans="1:7" s="12" customFormat="1" ht="25.5" customHeight="1" thickBot="1" x14ac:dyDescent="0.2">
      <c r="A132" s="76" t="s">
        <v>23</v>
      </c>
      <c r="B132" s="109"/>
      <c r="C132" s="110"/>
      <c r="D132" s="110"/>
      <c r="E132" s="110"/>
      <c r="F132" s="111"/>
      <c r="G132" s="154"/>
    </row>
    <row r="133" spans="1:7" s="12" customFormat="1" ht="25.5" customHeight="1" x14ac:dyDescent="0.15">
      <c r="A133" s="73" t="s">
        <v>16</v>
      </c>
      <c r="B133" s="126" t="str">
        <f>계약현황공개!C94</f>
        <v>공연장 디지털방송시스템 구축</v>
      </c>
      <c r="C133" s="127"/>
      <c r="D133" s="127"/>
      <c r="E133" s="127"/>
      <c r="F133" s="128"/>
      <c r="G133" s="154"/>
    </row>
    <row r="134" spans="1:7" s="12" customFormat="1" ht="25.5" customHeight="1" x14ac:dyDescent="0.15">
      <c r="A134" s="129" t="s">
        <v>24</v>
      </c>
      <c r="B134" s="132" t="s">
        <v>17</v>
      </c>
      <c r="C134" s="132" t="s">
        <v>67</v>
      </c>
      <c r="D134" s="48" t="s">
        <v>25</v>
      </c>
      <c r="E134" s="48" t="s">
        <v>18</v>
      </c>
      <c r="F134" s="74" t="s">
        <v>89</v>
      </c>
      <c r="G134" s="154"/>
    </row>
    <row r="135" spans="1:7" s="12" customFormat="1" ht="25.5" customHeight="1" x14ac:dyDescent="0.15">
      <c r="A135" s="130"/>
      <c r="B135" s="133"/>
      <c r="C135" s="133"/>
      <c r="D135" s="48" t="s">
        <v>26</v>
      </c>
      <c r="E135" s="48" t="s">
        <v>19</v>
      </c>
      <c r="F135" s="74" t="s">
        <v>27</v>
      </c>
      <c r="G135" s="154"/>
    </row>
    <row r="136" spans="1:7" s="12" customFormat="1" ht="25.5" customHeight="1" x14ac:dyDescent="0.15">
      <c r="A136" s="130"/>
      <c r="B136" s="134" t="str">
        <f>계약현황공개!C97</f>
        <v>2021.11.30.</v>
      </c>
      <c r="C136" s="136" t="str">
        <f>계약현황공개!E97</f>
        <v>2021.11.30.~ 2021.12.20.</v>
      </c>
      <c r="D136" s="138">
        <f>계약현황공개!C95</f>
        <v>18000000</v>
      </c>
      <c r="E136" s="138">
        <f>계약현황공개!E96</f>
        <v>17100050</v>
      </c>
      <c r="F136" s="140">
        <f>E136/D136</f>
        <v>0.95000277777777775</v>
      </c>
      <c r="G136" s="154"/>
    </row>
    <row r="137" spans="1:7" s="12" customFormat="1" ht="25.5" customHeight="1" x14ac:dyDescent="0.15">
      <c r="A137" s="131"/>
      <c r="B137" s="135"/>
      <c r="C137" s="137"/>
      <c r="D137" s="139"/>
      <c r="E137" s="139"/>
      <c r="F137" s="141"/>
      <c r="G137" s="154"/>
    </row>
    <row r="138" spans="1:7" s="12" customFormat="1" ht="25.5" customHeight="1" x14ac:dyDescent="0.15">
      <c r="A138" s="112" t="s">
        <v>20</v>
      </c>
      <c r="B138" s="87" t="s">
        <v>21</v>
      </c>
      <c r="C138" s="87" t="s">
        <v>30</v>
      </c>
      <c r="D138" s="114" t="s">
        <v>22</v>
      </c>
      <c r="E138" s="115"/>
      <c r="F138" s="116"/>
      <c r="G138" s="154"/>
    </row>
    <row r="139" spans="1:7" s="12" customFormat="1" ht="25.5" customHeight="1" x14ac:dyDescent="0.15">
      <c r="A139" s="113"/>
      <c r="B139" s="26" t="str">
        <f>계약현황공개!E99</f>
        <v>씨에이치컴퍼니(양하정)</v>
      </c>
      <c r="C139" s="26" t="s">
        <v>390</v>
      </c>
      <c r="D139" s="117" t="str">
        <f>계약현황공개!E100</f>
        <v xml:space="preserve">경기도 남양주시 송산로339번길16-12(별내동) </v>
      </c>
      <c r="E139" s="118"/>
      <c r="F139" s="119"/>
      <c r="G139" s="154"/>
    </row>
    <row r="140" spans="1:7" s="12" customFormat="1" ht="25.5" customHeight="1" x14ac:dyDescent="0.15">
      <c r="A140" s="75" t="s">
        <v>29</v>
      </c>
      <c r="B140" s="120" t="s">
        <v>88</v>
      </c>
      <c r="C140" s="121"/>
      <c r="D140" s="121"/>
      <c r="E140" s="121"/>
      <c r="F140" s="122"/>
      <c r="G140" s="154"/>
    </row>
    <row r="141" spans="1:7" s="12" customFormat="1" ht="25.5" customHeight="1" x14ac:dyDescent="0.15">
      <c r="A141" s="75" t="s">
        <v>28</v>
      </c>
      <c r="B141" s="123" t="s">
        <v>85</v>
      </c>
      <c r="C141" s="124"/>
      <c r="D141" s="124"/>
      <c r="E141" s="124"/>
      <c r="F141" s="125"/>
      <c r="G141" s="154"/>
    </row>
    <row r="142" spans="1:7" s="12" customFormat="1" ht="25.5" customHeight="1" thickBot="1" x14ac:dyDescent="0.2">
      <c r="A142" s="76" t="s">
        <v>23</v>
      </c>
      <c r="B142" s="109"/>
      <c r="C142" s="110"/>
      <c r="D142" s="110"/>
      <c r="E142" s="110"/>
      <c r="F142" s="111"/>
      <c r="G142" s="154"/>
    </row>
    <row r="143" spans="1:7" s="12" customFormat="1" ht="25.5" customHeight="1" x14ac:dyDescent="0.15">
      <c r="A143" s="73" t="s">
        <v>16</v>
      </c>
      <c r="B143" s="126" t="str">
        <f>계약현황공개!C101</f>
        <v>다목적 LED전광판 설치</v>
      </c>
      <c r="C143" s="127"/>
      <c r="D143" s="127"/>
      <c r="E143" s="127"/>
      <c r="F143" s="128"/>
      <c r="G143" s="154"/>
    </row>
    <row r="144" spans="1:7" s="12" customFormat="1" ht="25.5" customHeight="1" x14ac:dyDescent="0.15">
      <c r="A144" s="129" t="s">
        <v>24</v>
      </c>
      <c r="B144" s="132" t="s">
        <v>17</v>
      </c>
      <c r="C144" s="132" t="s">
        <v>67</v>
      </c>
      <c r="D144" s="48" t="s">
        <v>25</v>
      </c>
      <c r="E144" s="48" t="s">
        <v>18</v>
      </c>
      <c r="F144" s="74" t="s">
        <v>89</v>
      </c>
      <c r="G144" s="154"/>
    </row>
    <row r="145" spans="1:7" s="12" customFormat="1" ht="25.5" customHeight="1" x14ac:dyDescent="0.15">
      <c r="A145" s="130"/>
      <c r="B145" s="133"/>
      <c r="C145" s="133"/>
      <c r="D145" s="48" t="s">
        <v>26</v>
      </c>
      <c r="E145" s="48" t="s">
        <v>19</v>
      </c>
      <c r="F145" s="74" t="s">
        <v>27</v>
      </c>
      <c r="G145" s="154"/>
    </row>
    <row r="146" spans="1:7" s="12" customFormat="1" ht="25.5" customHeight="1" x14ac:dyDescent="0.15">
      <c r="A146" s="130"/>
      <c r="B146" s="134" t="str">
        <f>계약현황공개!C104</f>
        <v>2021.11.30.</v>
      </c>
      <c r="C146" s="136" t="str">
        <f>계약현황공개!E104</f>
        <v>2021.11.30.~ 2021.12.10.</v>
      </c>
      <c r="D146" s="138">
        <f>계약현황공개!C102</f>
        <v>58160000</v>
      </c>
      <c r="E146" s="138">
        <f>계약현황공개!E103</f>
        <v>50923650</v>
      </c>
      <c r="F146" s="140">
        <f>E146/D146</f>
        <v>0.8755785763411279</v>
      </c>
      <c r="G146" s="154"/>
    </row>
    <row r="147" spans="1:7" s="12" customFormat="1" ht="25.5" customHeight="1" x14ac:dyDescent="0.15">
      <c r="A147" s="131"/>
      <c r="B147" s="135"/>
      <c r="C147" s="137"/>
      <c r="D147" s="139"/>
      <c r="E147" s="139"/>
      <c r="F147" s="141"/>
      <c r="G147" s="154"/>
    </row>
    <row r="148" spans="1:7" s="12" customFormat="1" ht="25.5" customHeight="1" x14ac:dyDescent="0.15">
      <c r="A148" s="112" t="s">
        <v>20</v>
      </c>
      <c r="B148" s="87" t="s">
        <v>21</v>
      </c>
      <c r="C148" s="87" t="s">
        <v>30</v>
      </c>
      <c r="D148" s="114" t="s">
        <v>22</v>
      </c>
      <c r="E148" s="115"/>
      <c r="F148" s="116"/>
      <c r="G148" s="154"/>
    </row>
    <row r="149" spans="1:7" s="12" customFormat="1" ht="25.5" customHeight="1" x14ac:dyDescent="0.15">
      <c r="A149" s="113"/>
      <c r="B149" s="26" t="str">
        <f>계약현황공개!E106</f>
        <v>(주)아이에스피테크(권오석)</v>
      </c>
      <c r="C149" s="26" t="s">
        <v>391</v>
      </c>
      <c r="D149" s="117" t="str">
        <f>계약현황공개!E107</f>
        <v>성남시 중원구 사기막골로 148(상대원동, 중앙이노테크 3층)</v>
      </c>
      <c r="E149" s="118"/>
      <c r="F149" s="119"/>
      <c r="G149" s="154"/>
    </row>
    <row r="150" spans="1:7" s="12" customFormat="1" ht="25.5" customHeight="1" x14ac:dyDescent="0.15">
      <c r="A150" s="75" t="s">
        <v>29</v>
      </c>
      <c r="B150" s="120" t="s">
        <v>88</v>
      </c>
      <c r="C150" s="121"/>
      <c r="D150" s="121"/>
      <c r="E150" s="121"/>
      <c r="F150" s="122"/>
      <c r="G150" s="154"/>
    </row>
    <row r="151" spans="1:7" s="12" customFormat="1" ht="25.5" customHeight="1" x14ac:dyDescent="0.15">
      <c r="A151" s="75" t="s">
        <v>28</v>
      </c>
      <c r="B151" s="123" t="s">
        <v>85</v>
      </c>
      <c r="C151" s="124"/>
      <c r="D151" s="124"/>
      <c r="E151" s="124"/>
      <c r="F151" s="125"/>
      <c r="G151" s="154"/>
    </row>
    <row r="152" spans="1:7" s="12" customFormat="1" ht="25.5" customHeight="1" thickBot="1" x14ac:dyDescent="0.2">
      <c r="A152" s="76" t="s">
        <v>23</v>
      </c>
      <c r="B152" s="109"/>
      <c r="C152" s="110"/>
      <c r="D152" s="110"/>
      <c r="E152" s="110"/>
      <c r="F152" s="111"/>
      <c r="G152" s="154"/>
    </row>
  </sheetData>
  <mergeCells count="241">
    <mergeCell ref="A148:A149"/>
    <mergeCell ref="D148:F148"/>
    <mergeCell ref="D149:F149"/>
    <mergeCell ref="B150:F150"/>
    <mergeCell ref="B151:F151"/>
    <mergeCell ref="B152:F152"/>
    <mergeCell ref="G3:G12"/>
    <mergeCell ref="G13:G22"/>
    <mergeCell ref="G23:G32"/>
    <mergeCell ref="G33:G42"/>
    <mergeCell ref="G43:G52"/>
    <mergeCell ref="G53:G62"/>
    <mergeCell ref="G63:G72"/>
    <mergeCell ref="G73:G82"/>
    <mergeCell ref="G83:G92"/>
    <mergeCell ref="G93:G102"/>
    <mergeCell ref="G103:G112"/>
    <mergeCell ref="G113:G122"/>
    <mergeCell ref="G123:G132"/>
    <mergeCell ref="G133:G142"/>
    <mergeCell ref="G143:G152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12:F112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D6:D7"/>
    <mergeCell ref="E6:E7"/>
    <mergeCell ref="F6:F7"/>
    <mergeCell ref="A8:A9"/>
    <mergeCell ref="D8:F8"/>
    <mergeCell ref="D9:F9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B12:F12"/>
    <mergeCell ref="B23:F23"/>
    <mergeCell ref="B10:F10"/>
    <mergeCell ref="B11:F11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A18:A19"/>
    <mergeCell ref="B20:F20"/>
    <mergeCell ref="B21:F21"/>
    <mergeCell ref="B22:F22"/>
    <mergeCell ref="D18:F18"/>
    <mergeCell ref="D19:F19"/>
    <mergeCell ref="A24:A27"/>
    <mergeCell ref="B24:B25"/>
    <mergeCell ref="C24:C25"/>
    <mergeCell ref="B26:B27"/>
    <mergeCell ref="C26:C27"/>
    <mergeCell ref="D26:D27"/>
    <mergeCell ref="E26:E27"/>
    <mergeCell ref="F26:F27"/>
    <mergeCell ref="A48:A49"/>
    <mergeCell ref="D48:F48"/>
    <mergeCell ref="D49:F49"/>
    <mergeCell ref="B50:F50"/>
    <mergeCell ref="B40:F40"/>
    <mergeCell ref="B41:F41"/>
    <mergeCell ref="C34:C35"/>
    <mergeCell ref="B42:F42"/>
    <mergeCell ref="C36:C37"/>
    <mergeCell ref="D36:D37"/>
    <mergeCell ref="E36:E37"/>
    <mergeCell ref="F36:F37"/>
    <mergeCell ref="B36:B37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2021-12-03T04:23:59Z</dcterms:modified>
</cp:coreProperties>
</file>