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4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C12" i="8"/>
  <c r="F26" i="9" l="1"/>
  <c r="F1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<sst xmlns="http://schemas.openxmlformats.org/spreadsheetml/2006/main" count="500" uniqueCount="259">
  <si>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</si>
  <si>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</si>
  <si>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</si>
  <si>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</si>
  <si>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</si>
  <si>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</si>
  <si>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</si>
  <si>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</si>
  <si>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</si>
  <si>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</si>
  <si>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</si>
  <si>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</si>
  <si>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</si>
  <si>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</si>
  <si>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</si>
  <si>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</si>
  <si>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</si>
  <si>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</si>
  <si>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</si>
  <si>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</si>
  <si>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</si>
  <si>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</si>
  <si>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</si>
  <si>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</si>
  <si>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</si>
  <si>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</si>
  <si>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</si>
  <si>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</si>
  <si>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</si>
  <si>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</si>
  <si>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</si>
  <si>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</si>
  <si>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</si>
  <si>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</si>
  <si>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</si>
  <si>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</si>
  <si>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</si>
  <si>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</si>
  <si>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</si>
  <si>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</si>
  <si>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</si>
  <si>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</si>
  <si>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</si>
  <si>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</si>
  <si>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</si>
  <si>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</si>
  <si>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</si>
  <si>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</si>
  <si>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</si>
  <si>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</si>
  <si>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</si>
  <si>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</si>
  <si>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</si>
  <si>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</si>
  <si>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</si>
  <si>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</si>
  <si>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</si>
  <si>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</si>
  <si>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</si>
  <si>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</si>
  <si>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</si>
  <si>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</si>
  <si>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</si>
  <si>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</si>
  <si>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</si>
  <si>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</si>
  <si>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</si>
  <si>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</si>
  <si>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</si>
  <si>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</si>
  <si>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</si>
  <si>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</si>
  <si>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</si>
  <si>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</si>
  <si>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</si>
  <si>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</si>
  <si>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</si>
  <si>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</si>
  <si>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</si>
  <si>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</si>
  <si>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</si>
  <si>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</si>
  <si>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</si>
  <si>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</si>
  <si>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</si>
  <si>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</si>
  <si>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</si>
  <si>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</si>
  <si>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</si>
  <si>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</si>
  <si>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</si>
  <si>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</si>
  <si>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</si>
  <si>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</si>
  <si>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</si>
  <si>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</si>
  <si>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</si>
  <si>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</si>
  <si>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</si>
  <si>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</si>
  <si>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</si>
  <si>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</si>
  <si>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</si>
  <si>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</si>
  <si>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</si>
  <si>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</si>
  <si>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</si>
  <si>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</si>
  <si>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</si>
  <si>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</si>
  <si>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</si>
  <si>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</si>
  <si>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</si>
  <si>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</si>
  <si>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</si>
  <si>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</si>
  <si>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</si>
  <si>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</si>
  <si>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</si>
  <si>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</si>
  <si>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</si>
  <si>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</si>
  <si>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</si>
  <si>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</si>
  <si>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해당사항없음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</si>
  <si>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</si>
  <si>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</si>
  <si>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</si>
  <si>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</si>
  <si>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</si>
  <si>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</si>
  <si>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</si>
  <si>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</si>
  <si>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</si>
  <si>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</si>
  <si>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</si>
  <si>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</si>
  <si>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</si>
  <si>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</si>
  <si>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</si>
  <si>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</si>
  <si>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</si>
  <si>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</si>
  <si>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</si>
  <si>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</si>
  <si>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</si>
  <si>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</si>
  <si>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</si>
  <si>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</si>
  <si>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</si>
  <si>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</si>
  <si>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</si>
  <si>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</si>
  <si>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</si>
  <si>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</si>
  <si>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</si>
  <si>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나라장터 전자계약</t>
    <phoneticPr fontId="4" type="noConversion"/>
  </si>
  <si>
    <t>나라장터 전자계약</t>
    <phoneticPr fontId="4" type="noConversion"/>
  </si>
  <si>
    <t>2020.11.27.</t>
    <phoneticPr fontId="4" type="noConversion"/>
  </si>
  <si>
    <t>2020.12.03</t>
    <phoneticPr fontId="4" type="noConversion"/>
  </si>
  <si>
    <t>기타</t>
  </si>
  <si>
    <t>행복도시락</t>
    <phoneticPr fontId="30" type="noConversion"/>
  </si>
  <si>
    <t>공연장 이동식 휠체어리프트 구매 설치</t>
    <phoneticPr fontId="4" type="noConversion"/>
  </si>
  <si>
    <t>일반</t>
    <phoneticPr fontId="4" type="noConversion"/>
  </si>
  <si>
    <t>2021. 상반기 시설물 정기안전점검</t>
    <phoneticPr fontId="4" type="noConversion"/>
  </si>
  <si>
    <t>2021.03.24.</t>
    <phoneticPr fontId="4" type="noConversion"/>
  </si>
  <si>
    <t>2021.3.31.</t>
    <phoneticPr fontId="4" type="noConversion"/>
  </si>
  <si>
    <t>수영장 하부PIT 배관지지대 보수공사 실시</t>
    <phoneticPr fontId="4" type="noConversion"/>
  </si>
  <si>
    <t>서라벌산업개발㈜</t>
    <phoneticPr fontId="4" type="noConversion"/>
  </si>
  <si>
    <t>2021.03.05.</t>
    <phoneticPr fontId="4" type="noConversion"/>
  </si>
  <si>
    <t>2021.03.08.</t>
    <phoneticPr fontId="30" type="noConversion"/>
  </si>
  <si>
    <t>2021.03.31.</t>
    <phoneticPr fontId="30" type="noConversion"/>
  </si>
  <si>
    <t>2021.04.01.</t>
    <phoneticPr fontId="30" type="noConversion"/>
  </si>
  <si>
    <t>중원</t>
    <phoneticPr fontId="4" type="noConversion"/>
  </si>
  <si>
    <t>김성렬</t>
    <phoneticPr fontId="4" type="noConversion"/>
  </si>
  <si>
    <t>031-729-9319</t>
    <phoneticPr fontId="4" type="noConversion"/>
  </si>
  <si>
    <t>2021.03.25.</t>
    <phoneticPr fontId="4" type="noConversion"/>
  </si>
  <si>
    <t>주식회사 분다</t>
    <phoneticPr fontId="4" type="noConversion"/>
  </si>
  <si>
    <t>2021.03.12.</t>
    <phoneticPr fontId="4" type="noConversion"/>
  </si>
  <si>
    <t>2021.04.12.</t>
    <phoneticPr fontId="30" type="noConversion"/>
  </si>
  <si>
    <t>주식회사 분다</t>
    <phoneticPr fontId="4" type="noConversion"/>
  </si>
  <si>
    <t>시설물안전연구원㈜</t>
    <phoneticPr fontId="4" type="noConversion"/>
  </si>
  <si>
    <t>2021.04.23.</t>
    <phoneticPr fontId="30" type="noConversion"/>
  </si>
  <si>
    <t>2021.04.20.</t>
    <phoneticPr fontId="30" type="noConversion"/>
  </si>
  <si>
    <t>2021. 인터넷망 사용료(연간계약)-3월 사용분</t>
    <phoneticPr fontId="30" type="noConversion"/>
  </si>
  <si>
    <t>2021. 인터넷망 사용료(연간계약)-3월사용분</t>
    <phoneticPr fontId="30" type="noConversion"/>
  </si>
  <si>
    <t>2021.4.20.</t>
    <phoneticPr fontId="4" type="noConversion"/>
  </si>
  <si>
    <t>2021. 인터넷전화 사용료(연간계약)-3월사용분</t>
    <phoneticPr fontId="30" type="noConversion"/>
  </si>
  <si>
    <t>2021.4.23.</t>
    <phoneticPr fontId="4" type="noConversion"/>
  </si>
  <si>
    <t>2021. 인터넷전화 사용료(연간계약)-3월사용분</t>
    <phoneticPr fontId="30" type="noConversion"/>
  </si>
  <si>
    <t>방과후아카데미 주말전문체험 프로그램</t>
    <phoneticPr fontId="4" type="noConversion"/>
  </si>
  <si>
    <t>한국숲치유</t>
    <phoneticPr fontId="4" type="noConversion"/>
  </si>
  <si>
    <t>2021.04.22.</t>
    <phoneticPr fontId="4" type="noConversion"/>
  </si>
  <si>
    <t>2021.04.24.</t>
    <phoneticPr fontId="4" type="noConversion"/>
  </si>
  <si>
    <t>2021. 조경수 및 병해충 방제 관리</t>
    <phoneticPr fontId="4" type="noConversion"/>
  </si>
  <si>
    <t>2021.04.16.</t>
    <phoneticPr fontId="4" type="noConversion"/>
  </si>
  <si>
    <t>2021.04.16.~2021.10.31.</t>
    <phoneticPr fontId="4" type="noConversion"/>
  </si>
  <si>
    <t>2021.10.31.(예정)</t>
    <phoneticPr fontId="4" type="noConversion"/>
  </si>
  <si>
    <t>㈜한강워터테크(임중식)</t>
    <phoneticPr fontId="4" type="noConversion"/>
  </si>
  <si>
    <t>성남시 중원구 마지로 134번길 17(하대원동)</t>
    <phoneticPr fontId="4" type="noConversion"/>
  </si>
  <si>
    <t>썸썸네트워크 중원1마을 발대식 영상장비 임차</t>
    <phoneticPr fontId="4" type="noConversion"/>
  </si>
  <si>
    <t>2021.04.21.</t>
    <phoneticPr fontId="4" type="noConversion"/>
  </si>
  <si>
    <t>2021.04.21.~2021.04.27.</t>
    <phoneticPr fontId="4" type="noConversion"/>
  </si>
  <si>
    <t>2021.04.27.</t>
    <phoneticPr fontId="4" type="noConversion"/>
  </si>
  <si>
    <t>사진공방 TOOK(박종성)</t>
    <phoneticPr fontId="4" type="noConversion"/>
  </si>
  <si>
    <t>서울특별시 송파구 동남로 113(가락동)</t>
    <phoneticPr fontId="4" type="noConversion"/>
  </si>
  <si>
    <t>일반</t>
    <phoneticPr fontId="4" type="noConversion"/>
  </si>
  <si>
    <t>방과후아카데미 주말전문체험 프로그램</t>
    <phoneticPr fontId="4" type="noConversion"/>
  </si>
  <si>
    <t>2021.04.22.</t>
    <phoneticPr fontId="4" type="noConversion"/>
  </si>
  <si>
    <t>2021.04.22.~2021.4.24.</t>
    <phoneticPr fontId="4" type="noConversion"/>
  </si>
  <si>
    <t>2021.4.24.</t>
    <phoneticPr fontId="4" type="noConversion"/>
  </si>
  <si>
    <t>수원시 권선구 금곡로 45(금곡동)</t>
    <phoneticPr fontId="4" type="noConversion"/>
  </si>
  <si>
    <t>한국숲치유(왕금옥)</t>
    <phoneticPr fontId="4" type="noConversion"/>
  </si>
  <si>
    <t>임중식</t>
    <phoneticPr fontId="4" type="noConversion"/>
  </si>
  <si>
    <t>박종성</t>
    <phoneticPr fontId="4" type="noConversion"/>
  </si>
  <si>
    <t>왕금옥</t>
    <phoneticPr fontId="4" type="noConversion"/>
  </si>
  <si>
    <t>2021.04.27.</t>
    <phoneticPr fontId="4" type="noConversion"/>
  </si>
  <si>
    <t>사진공방 TOOK</t>
    <phoneticPr fontId="4" type="noConversion"/>
  </si>
  <si>
    <t>사진공방 TOOK</t>
    <phoneticPr fontId="4" type="noConversion"/>
  </si>
  <si>
    <t>썸썸네트워크 중원1마을 발대식 영상장비 임차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</si>
  <si>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</si>
  <si>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</si>
  <si>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</si>
  <si>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</si>
  <si>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</si>
  <si>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2021.04.28.</t>
    <phoneticPr fontId="4" type="noConversion"/>
  </si>
  <si>
    <t xml:space="preserve">2021. 소방시설 위탁관리(연간계약)-4월분 </t>
    <phoneticPr fontId="30" type="noConversion"/>
  </si>
  <si>
    <t xml:space="preserve">2021. 소방시설 위탁관리(연간계약)-4월분 </t>
    <phoneticPr fontId="30" type="noConversion"/>
  </si>
  <si>
    <t>2021.04.30.</t>
    <phoneticPr fontId="4" type="noConversion"/>
  </si>
  <si>
    <t>2021. 무인경비시스템(연간계약)-4월분</t>
    <phoneticPr fontId="30" type="noConversion"/>
  </si>
  <si>
    <t>2021. 무인경비시스템(연간계약)-4월분</t>
    <phoneticPr fontId="30" type="noConversion"/>
  </si>
  <si>
    <t>2021. 방역 소독실시(연간계약)-4월분</t>
    <phoneticPr fontId="30" type="noConversion"/>
  </si>
  <si>
    <t>2021. 복합기 임차(연간계약)-4월분</t>
    <phoneticPr fontId="30" type="noConversion"/>
  </si>
  <si>
    <t>2021. 복합기 임차(연간계약)-4월분</t>
    <phoneticPr fontId="30" type="noConversion"/>
  </si>
  <si>
    <t>2021.04.30.</t>
    <phoneticPr fontId="4" type="noConversion"/>
  </si>
  <si>
    <t>2021. 승강기 위탁관리(연간계약)-4월분</t>
    <phoneticPr fontId="30" type="noConversion"/>
  </si>
  <si>
    <t>2021.05.03.</t>
    <phoneticPr fontId="4" type="noConversion"/>
  </si>
  <si>
    <t>2021. 시설관리 용역(연간계약)-4월분</t>
    <phoneticPr fontId="30" type="noConversion"/>
  </si>
  <si>
    <t>2021. 공기청정기 위탁관리(연간계약)-4월분</t>
    <phoneticPr fontId="30" type="noConversion"/>
  </si>
  <si>
    <t>2021. 환경위생 위탁관리(연간계약)-4월분</t>
    <phoneticPr fontId="30" type="noConversion"/>
  </si>
  <si>
    <t>2021. 방과후 공기청정기 위탁관리(연간계약)-4월분</t>
    <phoneticPr fontId="30" type="noConversion"/>
  </si>
  <si>
    <t>2021. 방과후 복합기 임차(연간계약)-4월분</t>
    <phoneticPr fontId="30" type="noConversion"/>
  </si>
  <si>
    <t>2021. 방과후 공기청정기 위탁관리(연간계약)-4월분</t>
    <phoneticPr fontId="30" type="noConversion"/>
  </si>
  <si>
    <t>2021. 방과후 위탁급식(연간계약)-4월분</t>
    <phoneticPr fontId="30" type="noConversion"/>
  </si>
  <si>
    <t>2021. 방과후 위탁급식(연간계약)-4월분</t>
    <phoneticPr fontId="30" type="noConversion"/>
  </si>
  <si>
    <t>보일러(미우라) 세관작업</t>
    <phoneticPr fontId="4" type="noConversion"/>
  </si>
  <si>
    <t>냉온수기(2대) 세관작업</t>
    <phoneticPr fontId="4" type="noConversion"/>
  </si>
  <si>
    <t>031-729-9319</t>
    <phoneticPr fontId="4" type="noConversion"/>
  </si>
  <si>
    <t>2021. 상반기 저수조(물탱크) 청소</t>
    <phoneticPr fontId="4" type="noConversion"/>
  </si>
  <si>
    <t>중원</t>
    <phoneticPr fontId="4" type="noConversion"/>
  </si>
  <si>
    <t>정화조 청소</t>
    <phoneticPr fontId="4" type="noConversion"/>
  </si>
  <si>
    <t>김성렬</t>
    <phoneticPr fontId="4" type="noConversion"/>
  </si>
  <si>
    <t>사무용의자 구입</t>
    <phoneticPr fontId="4" type="noConversion"/>
  </si>
  <si>
    <t>수의총액</t>
  </si>
  <si>
    <t>중원수련관</t>
    <phoneticPr fontId="4" type="noConversion"/>
  </si>
  <si>
    <t>이기관</t>
    <phoneticPr fontId="4" type="noConversion"/>
  </si>
  <si>
    <t>031-729-9313</t>
    <phoneticPr fontId="4" type="noConversion"/>
  </si>
  <si>
    <t>655*575*1120mm
(등판 메쉬)</t>
    <phoneticPr fontId="4" type="noConversion"/>
  </si>
  <si>
    <t>해당사항없음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</si>
</sst>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 wrapText="1"/>
    </xf>
    <xf numFmtId="0" fontId="31" fillId="3" borderId="54" xfId="0" applyFont="1" applyFill="1" applyBorder="1" applyAlignment="1">
      <alignment horizontal="center" vertical="center"/>
    </xf>
    <xf numFmtId="41" fontId="31" fillId="3" borderId="54" xfId="1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27" fillId="3" borderId="53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 wrapText="1"/>
    </xf>
    <xf numFmtId="0" fontId="27" fillId="3" borderId="54" xfId="0" applyFont="1" applyFill="1" applyBorder="1" applyAlignment="1">
      <alignment horizontal="center" vertical="center"/>
    </xf>
    <xf numFmtId="41" fontId="27" fillId="3" borderId="54" xfId="1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41" fontId="2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4" borderId="2" xfId="9" applyNumberFormat="1" applyFont="1" applyFill="1" applyBorder="1" applyAlignment="1">
      <alignment horizontal="center" vertical="center"/>
    </xf>
    <xf numFmtId="38" fontId="3" fillId="4" borderId="2" xfId="4" applyNumberFormat="1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22" applyNumberFormat="1" applyFont="1" applyFill="1" applyBorder="1" applyAlignment="1">
      <alignment horizontal="center" vertical="center"/>
    </xf>
    <xf numFmtId="38" fontId="3" fillId="0" borderId="2" xfId="4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38" fontId="3" fillId="0" borderId="14" xfId="22" applyNumberFormat="1" applyFont="1" applyFill="1" applyBorder="1" applyAlignment="1">
      <alignment horizontal="center" vertical="center"/>
    </xf>
    <xf numFmtId="38" fontId="3" fillId="0" borderId="14" xfId="4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center" vertical="center" wrapText="1"/>
    </xf>
    <xf numFmtId="0" fontId="27" fillId="2" borderId="54" xfId="0" applyFont="1" applyFill="1" applyBorder="1" applyAlignment="1">
      <alignment horizontal="center" vertical="center" wrapText="1"/>
    </xf>
    <xf numFmtId="41" fontId="27" fillId="2" borderId="54" xfId="1" applyFont="1" applyFill="1" applyBorder="1" applyAlignment="1">
      <alignment horizontal="center" vertical="center" wrapText="1"/>
    </xf>
    <xf numFmtId="41" fontId="27" fillId="2" borderId="54" xfId="1" applyFont="1" applyFill="1" applyBorder="1" applyAlignment="1">
      <alignment horizontal="right" vertical="center" wrapText="1"/>
    </xf>
    <xf numFmtId="0" fontId="27" fillId="2" borderId="54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75" customWidth="1"/>
    <col min="7" max="7" width="12.44140625" customWidth="1"/>
    <col min="8" max="8" width="12.44140625" style="77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03" t="s">
        <v>50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26.25" thickBot="1" x14ac:dyDescent="0.2">
      <c r="A2" s="104" t="s">
        <v>85</v>
      </c>
      <c r="B2" s="104"/>
      <c r="C2" s="104"/>
      <c r="D2" s="12"/>
      <c r="E2" s="12"/>
      <c r="F2" s="74"/>
      <c r="G2" s="12"/>
      <c r="H2" s="76"/>
      <c r="I2" s="12"/>
      <c r="J2" s="12"/>
      <c r="K2" s="12"/>
      <c r="L2" s="12"/>
    </row>
    <row r="3" spans="1:12" ht="38.25" customHeight="1" thickBot="1" x14ac:dyDescent="0.2">
      <c r="A3" s="182" t="s">
        <v>51</v>
      </c>
      <c r="B3" s="183" t="s">
        <v>33</v>
      </c>
      <c r="C3" s="183" t="s">
        <v>52</v>
      </c>
      <c r="D3" s="183" t="s">
        <v>53</v>
      </c>
      <c r="E3" s="183" t="s">
        <v>54</v>
      </c>
      <c r="F3" s="184" t="s">
        <v>55</v>
      </c>
      <c r="G3" s="183" t="s">
        <v>56</v>
      </c>
      <c r="H3" s="185" t="s">
        <v>57</v>
      </c>
      <c r="I3" s="186" t="s">
        <v>34</v>
      </c>
      <c r="J3" s="186" t="s">
        <v>58</v>
      </c>
      <c r="K3" s="186" t="s">
        <v>59</v>
      </c>
      <c r="L3" s="187" t="s">
        <v>1</v>
      </c>
    </row>
    <row r="4" spans="1:12" s="16" customFormat="1" ht="53.25" customHeight="1" thickTop="1" thickBot="1" x14ac:dyDescent="0.2">
      <c r="A4" s="188">
        <v>2021</v>
      </c>
      <c r="B4" s="189">
        <v>5</v>
      </c>
      <c r="C4" s="189" t="s">
        <v>252</v>
      </c>
      <c r="D4" s="189" t="s">
        <v>253</v>
      </c>
      <c r="E4" s="189" t="s">
        <v>257</v>
      </c>
      <c r="F4" s="190">
        <v>10</v>
      </c>
      <c r="G4" s="190">
        <v>250000</v>
      </c>
      <c r="H4" s="191">
        <v>2500000</v>
      </c>
      <c r="I4" s="192" t="s">
        <v>254</v>
      </c>
      <c r="J4" s="192" t="s">
        <v>255</v>
      </c>
      <c r="K4" s="192" t="s">
        <v>256</v>
      </c>
      <c r="L4" s="193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3" sqref="F23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05" t="s">
        <v>77</v>
      </c>
      <c r="B1" s="105"/>
      <c r="C1" s="105"/>
      <c r="D1" s="105"/>
      <c r="E1" s="105"/>
      <c r="F1" s="105"/>
      <c r="G1" s="105"/>
      <c r="H1" s="105"/>
      <c r="I1" s="105"/>
    </row>
    <row r="2" spans="1:9" ht="26.25" thickBot="1" x14ac:dyDescent="0.2">
      <c r="A2" s="149" t="s">
        <v>84</v>
      </c>
      <c r="B2" s="149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156" t="s">
        <v>3</v>
      </c>
      <c r="B3" s="154" t="s">
        <v>4</v>
      </c>
      <c r="C3" s="154" t="s">
        <v>60</v>
      </c>
      <c r="D3" s="154" t="s">
        <v>79</v>
      </c>
      <c r="E3" s="150" t="s">
        <v>82</v>
      </c>
      <c r="F3" s="151"/>
      <c r="G3" s="150" t="s">
        <v>83</v>
      </c>
      <c r="H3" s="151"/>
      <c r="I3" s="152" t="s">
        <v>78</v>
      </c>
    </row>
    <row r="4" spans="1:9" ht="28.5" customHeight="1" x14ac:dyDescent="0.15">
      <c r="A4" s="157"/>
      <c r="B4" s="155"/>
      <c r="C4" s="155"/>
      <c r="D4" s="155"/>
      <c r="E4" s="33" t="s">
        <v>80</v>
      </c>
      <c r="F4" s="33" t="s">
        <v>81</v>
      </c>
      <c r="G4" s="33" t="s">
        <v>80</v>
      </c>
      <c r="H4" s="33" t="s">
        <v>81</v>
      </c>
      <c r="I4" s="153"/>
    </row>
    <row r="5" spans="1:9" ht="28.5" customHeight="1" thickBot="1" x14ac:dyDescent="0.2">
      <c r="A5" s="59"/>
      <c r="B5" s="60" t="s">
        <v>124</v>
      </c>
      <c r="C5" s="61"/>
      <c r="D5" s="62"/>
      <c r="E5" s="63"/>
      <c r="F5" s="63"/>
      <c r="G5" s="63"/>
      <c r="H5" s="63"/>
      <c r="I5" s="6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6" sqref="C16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75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03" t="s">
        <v>68</v>
      </c>
      <c r="B1" s="103"/>
      <c r="C1" s="103"/>
      <c r="D1" s="103"/>
      <c r="E1" s="103"/>
      <c r="F1" s="103"/>
      <c r="G1" s="103"/>
      <c r="H1" s="103"/>
      <c r="I1" s="103"/>
    </row>
    <row r="2" spans="1:12" ht="39.75" customHeight="1" thickBot="1" x14ac:dyDescent="0.2">
      <c r="A2" s="85" t="s">
        <v>32</v>
      </c>
      <c r="B2" s="86" t="s">
        <v>33</v>
      </c>
      <c r="C2" s="87" t="s">
        <v>118</v>
      </c>
      <c r="D2" s="87" t="s">
        <v>0</v>
      </c>
      <c r="E2" s="88" t="s">
        <v>119</v>
      </c>
      <c r="F2" s="87" t="s">
        <v>146</v>
      </c>
      <c r="G2" s="87" t="s">
        <v>35</v>
      </c>
      <c r="H2" s="87" t="s">
        <v>36</v>
      </c>
      <c r="I2" s="89" t="s">
        <v>1</v>
      </c>
    </row>
    <row r="3" spans="1:12" s="51" customFormat="1" ht="39.75" customHeight="1" thickTop="1" thickBot="1" x14ac:dyDescent="0.2">
      <c r="A3" s="90"/>
      <c r="B3" s="91"/>
      <c r="C3" s="92" t="s">
        <v>258</v>
      </c>
      <c r="D3" s="91"/>
      <c r="E3" s="93"/>
      <c r="F3" s="91"/>
      <c r="G3" s="91"/>
      <c r="H3" s="91"/>
      <c r="I3" s="181"/>
      <c r="J3" s="78"/>
      <c r="K3" s="79"/>
      <c r="L3" s="78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C6" sqref="C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75" customWidth="1"/>
    <col min="7" max="8" width="12.44140625" customWidth="1"/>
    <col min="9" max="9" width="12.44140625" style="7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03" t="s">
        <v>75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9" customHeight="1" thickBot="1" x14ac:dyDescent="0.2">
      <c r="A2" s="94" t="s">
        <v>32</v>
      </c>
      <c r="B2" s="95" t="s">
        <v>33</v>
      </c>
      <c r="C2" s="96" t="s">
        <v>74</v>
      </c>
      <c r="D2" s="96" t="s">
        <v>73</v>
      </c>
      <c r="E2" s="96" t="s">
        <v>0</v>
      </c>
      <c r="F2" s="97" t="s">
        <v>72</v>
      </c>
      <c r="G2" s="95" t="s">
        <v>71</v>
      </c>
      <c r="H2" s="95" t="s">
        <v>70</v>
      </c>
      <c r="I2" s="97" t="s">
        <v>69</v>
      </c>
      <c r="J2" s="96" t="s">
        <v>34</v>
      </c>
      <c r="K2" s="96" t="s">
        <v>35</v>
      </c>
      <c r="L2" s="96" t="s">
        <v>36</v>
      </c>
      <c r="M2" s="98" t="s">
        <v>1</v>
      </c>
    </row>
    <row r="3" spans="1:13" s="9" customFormat="1" ht="41.25" customHeight="1" thickTop="1" x14ac:dyDescent="0.15">
      <c r="A3" s="175">
        <v>2021</v>
      </c>
      <c r="B3" s="167">
        <v>5</v>
      </c>
      <c r="C3" s="166" t="s">
        <v>245</v>
      </c>
      <c r="D3" s="166" t="s">
        <v>160</v>
      </c>
      <c r="E3" s="166" t="s">
        <v>127</v>
      </c>
      <c r="F3" s="168">
        <v>1500</v>
      </c>
      <c r="G3" s="169"/>
      <c r="H3" s="169"/>
      <c r="I3" s="168">
        <v>1500</v>
      </c>
      <c r="J3" s="166" t="s">
        <v>173</v>
      </c>
      <c r="K3" s="166" t="s">
        <v>174</v>
      </c>
      <c r="L3" s="166" t="s">
        <v>175</v>
      </c>
      <c r="M3" s="170"/>
    </row>
    <row r="4" spans="1:13" ht="41.25" customHeight="1" x14ac:dyDescent="0.15">
      <c r="A4" s="175">
        <v>2021</v>
      </c>
      <c r="B4" s="167">
        <v>5</v>
      </c>
      <c r="C4" s="171" t="s">
        <v>246</v>
      </c>
      <c r="D4" s="171" t="s">
        <v>160</v>
      </c>
      <c r="E4" s="166" t="s">
        <v>127</v>
      </c>
      <c r="F4" s="172">
        <v>5000</v>
      </c>
      <c r="G4" s="173"/>
      <c r="H4" s="173"/>
      <c r="I4" s="172">
        <v>5000</v>
      </c>
      <c r="J4" s="166" t="s">
        <v>173</v>
      </c>
      <c r="K4" s="166" t="s">
        <v>174</v>
      </c>
      <c r="L4" s="166" t="s">
        <v>247</v>
      </c>
      <c r="M4" s="174"/>
    </row>
    <row r="5" spans="1:13" ht="41.25" customHeight="1" x14ac:dyDescent="0.15">
      <c r="A5" s="175">
        <v>2021</v>
      </c>
      <c r="B5" s="167">
        <v>5</v>
      </c>
      <c r="C5" s="171" t="s">
        <v>248</v>
      </c>
      <c r="D5" s="171" t="s">
        <v>160</v>
      </c>
      <c r="E5" s="166" t="s">
        <v>127</v>
      </c>
      <c r="F5" s="172">
        <v>1000</v>
      </c>
      <c r="G5" s="173"/>
      <c r="H5" s="173"/>
      <c r="I5" s="172">
        <v>1000</v>
      </c>
      <c r="J5" s="166" t="s">
        <v>249</v>
      </c>
      <c r="K5" s="166" t="s">
        <v>174</v>
      </c>
      <c r="L5" s="166" t="s">
        <v>175</v>
      </c>
      <c r="M5" s="174"/>
    </row>
    <row r="6" spans="1:13" ht="41.25" customHeight="1" thickBot="1" x14ac:dyDescent="0.2">
      <c r="A6" s="176">
        <v>2021</v>
      </c>
      <c r="B6" s="100">
        <v>5</v>
      </c>
      <c r="C6" s="99" t="s">
        <v>250</v>
      </c>
      <c r="D6" s="99" t="s">
        <v>160</v>
      </c>
      <c r="E6" s="177" t="s">
        <v>127</v>
      </c>
      <c r="F6" s="178">
        <v>2000</v>
      </c>
      <c r="G6" s="179"/>
      <c r="H6" s="179"/>
      <c r="I6" s="178">
        <v>2000</v>
      </c>
      <c r="J6" s="177" t="s">
        <v>173</v>
      </c>
      <c r="K6" s="177" t="s">
        <v>251</v>
      </c>
      <c r="L6" s="177" t="s">
        <v>247</v>
      </c>
      <c r="M6" s="180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05" t="s">
        <v>90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06" t="s">
        <v>2</v>
      </c>
      <c r="K2" s="106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5" t="s">
        <v>1</v>
      </c>
    </row>
    <row r="4" spans="1:11" ht="47.25" customHeight="1" x14ac:dyDescent="0.15">
      <c r="A4" s="38"/>
      <c r="B4" s="39"/>
      <c r="C4" s="53" t="s">
        <v>126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05" t="s">
        <v>98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06" t="s">
        <v>99</v>
      </c>
      <c r="K2" s="106"/>
    </row>
    <row r="3" spans="1:11" ht="22.5" customHeight="1" x14ac:dyDescent="0.15">
      <c r="A3" s="4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110</v>
      </c>
    </row>
    <row r="4" spans="1:11" ht="42" customHeight="1" x14ac:dyDescent="0.15">
      <c r="A4" s="35"/>
      <c r="B4" s="36"/>
      <c r="C4" s="54" t="s">
        <v>126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3" zoomScale="115" zoomScaleNormal="115" workbookViewId="0">
      <selection activeCell="A24" sqref="A24"/>
    </sheetView>
  </sheetViews>
  <sheetFormatPr defaultRowHeight="13.5" x14ac:dyDescent="0.15"/>
  <cols>
    <col min="1" max="1" width="31.6640625" style="70" customWidth="1"/>
    <col min="2" max="2" width="17.77734375" style="70" bestFit="1" customWidth="1"/>
    <col min="3" max="3" width="12.109375" style="70" customWidth="1"/>
    <col min="4" max="8" width="11.21875" style="70" customWidth="1"/>
    <col min="9" max="9" width="9.6640625" style="70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07" t="s">
        <v>5</v>
      </c>
      <c r="B1" s="107"/>
      <c r="C1" s="107"/>
      <c r="D1" s="107"/>
      <c r="E1" s="107"/>
      <c r="F1" s="107"/>
      <c r="G1" s="107"/>
      <c r="H1" s="107"/>
      <c r="I1" s="107"/>
    </row>
    <row r="2" spans="1:9" ht="25.5" x14ac:dyDescent="0.15">
      <c r="A2" s="66" t="s">
        <v>85</v>
      </c>
      <c r="B2" s="66"/>
      <c r="C2" s="67"/>
      <c r="D2" s="67"/>
      <c r="E2" s="67"/>
      <c r="F2" s="68"/>
      <c r="G2" s="68"/>
      <c r="H2" s="108" t="s">
        <v>2</v>
      </c>
      <c r="I2" s="108"/>
    </row>
    <row r="3" spans="1:9" ht="23.25" customHeight="1" x14ac:dyDescent="0.15">
      <c r="A3" s="65" t="s">
        <v>4</v>
      </c>
      <c r="B3" s="65" t="s">
        <v>15</v>
      </c>
      <c r="C3" s="65" t="s">
        <v>6</v>
      </c>
      <c r="D3" s="65" t="s">
        <v>7</v>
      </c>
      <c r="E3" s="65" t="s">
        <v>8</v>
      </c>
      <c r="F3" s="65" t="s">
        <v>9</v>
      </c>
      <c r="G3" s="69" t="s">
        <v>49</v>
      </c>
      <c r="H3" s="65" t="s">
        <v>14</v>
      </c>
      <c r="I3" s="65" t="s">
        <v>10</v>
      </c>
    </row>
    <row r="4" spans="1:9" ht="23.25" customHeight="1" x14ac:dyDescent="0.15">
      <c r="A4" s="158" t="s">
        <v>235</v>
      </c>
      <c r="B4" s="81" t="s">
        <v>113</v>
      </c>
      <c r="C4" s="159">
        <v>2904000</v>
      </c>
      <c r="D4" s="81" t="s">
        <v>138</v>
      </c>
      <c r="E4" s="81" t="s">
        <v>129</v>
      </c>
      <c r="F4" s="81" t="s">
        <v>139</v>
      </c>
      <c r="G4" s="165" t="s">
        <v>228</v>
      </c>
      <c r="H4" s="165" t="s">
        <v>236</v>
      </c>
      <c r="I4" s="65"/>
    </row>
    <row r="5" spans="1:9" ht="23.25" customHeight="1" x14ac:dyDescent="0.15">
      <c r="A5" s="160" t="s">
        <v>227</v>
      </c>
      <c r="B5" s="81" t="s">
        <v>122</v>
      </c>
      <c r="C5" s="159">
        <v>3960000</v>
      </c>
      <c r="D5" s="81" t="s">
        <v>128</v>
      </c>
      <c r="E5" s="81" t="s">
        <v>129</v>
      </c>
      <c r="F5" s="81" t="s">
        <v>130</v>
      </c>
      <c r="G5" s="82" t="s">
        <v>228</v>
      </c>
      <c r="H5" s="82" t="s">
        <v>228</v>
      </c>
      <c r="I5" s="82"/>
    </row>
    <row r="6" spans="1:9" ht="23.25" customHeight="1" x14ac:dyDescent="0.15">
      <c r="A6" s="160" t="s">
        <v>187</v>
      </c>
      <c r="B6" s="81" t="s">
        <v>121</v>
      </c>
      <c r="C6" s="159">
        <v>4362600</v>
      </c>
      <c r="D6" s="81" t="s">
        <v>159</v>
      </c>
      <c r="E6" s="81" t="s">
        <v>129</v>
      </c>
      <c r="F6" s="81" t="s">
        <v>130</v>
      </c>
      <c r="G6" s="82" t="s">
        <v>166</v>
      </c>
      <c r="H6" s="82" t="s">
        <v>188</v>
      </c>
      <c r="I6" s="82"/>
    </row>
    <row r="7" spans="1:9" ht="23.25" customHeight="1" x14ac:dyDescent="0.15">
      <c r="A7" s="160" t="s">
        <v>185</v>
      </c>
      <c r="B7" s="81" t="s">
        <v>121</v>
      </c>
      <c r="C7" s="159">
        <v>7101600</v>
      </c>
      <c r="D7" s="81" t="s">
        <v>158</v>
      </c>
      <c r="E7" s="81" t="s">
        <v>129</v>
      </c>
      <c r="F7" s="81" t="s">
        <v>130</v>
      </c>
      <c r="G7" s="82" t="s">
        <v>166</v>
      </c>
      <c r="H7" s="82" t="s">
        <v>186</v>
      </c>
      <c r="I7" s="82"/>
    </row>
    <row r="8" spans="1:9" ht="23.25" customHeight="1" x14ac:dyDescent="0.15">
      <c r="A8" s="160" t="s">
        <v>229</v>
      </c>
      <c r="B8" s="81" t="s">
        <v>133</v>
      </c>
      <c r="C8" s="159">
        <v>3600000</v>
      </c>
      <c r="D8" s="81" t="s">
        <v>134</v>
      </c>
      <c r="E8" s="81" t="s">
        <v>135</v>
      </c>
      <c r="F8" s="81" t="s">
        <v>136</v>
      </c>
      <c r="G8" s="82" t="s">
        <v>228</v>
      </c>
      <c r="H8" s="82" t="s">
        <v>228</v>
      </c>
      <c r="I8" s="82"/>
    </row>
    <row r="9" spans="1:9" ht="23.25" customHeight="1" x14ac:dyDescent="0.15">
      <c r="A9" s="160" t="s">
        <v>233</v>
      </c>
      <c r="B9" s="81" t="s">
        <v>114</v>
      </c>
      <c r="C9" s="159">
        <v>4800000</v>
      </c>
      <c r="D9" s="81" t="s">
        <v>145</v>
      </c>
      <c r="E9" s="81" t="s">
        <v>129</v>
      </c>
      <c r="F9" s="81" t="s">
        <v>130</v>
      </c>
      <c r="G9" s="82" t="s">
        <v>234</v>
      </c>
      <c r="H9" s="82" t="s">
        <v>228</v>
      </c>
      <c r="I9" s="82"/>
    </row>
    <row r="10" spans="1:9" ht="23.25" customHeight="1" x14ac:dyDescent="0.15">
      <c r="A10" s="101" t="s">
        <v>239</v>
      </c>
      <c r="B10" s="162" t="s">
        <v>115</v>
      </c>
      <c r="C10" s="102">
        <v>11959200</v>
      </c>
      <c r="D10" s="81" t="s">
        <v>140</v>
      </c>
      <c r="E10" s="81" t="s">
        <v>141</v>
      </c>
      <c r="F10" s="81" t="s">
        <v>142</v>
      </c>
      <c r="G10" s="165" t="s">
        <v>228</v>
      </c>
      <c r="H10" s="165" t="s">
        <v>236</v>
      </c>
      <c r="I10" s="82"/>
    </row>
    <row r="11" spans="1:9" ht="23.25" customHeight="1" x14ac:dyDescent="0.15">
      <c r="A11" s="101" t="s">
        <v>238</v>
      </c>
      <c r="B11" s="81" t="s">
        <v>120</v>
      </c>
      <c r="C11" s="102">
        <v>1867200</v>
      </c>
      <c r="D11" s="81" t="s">
        <v>131</v>
      </c>
      <c r="E11" s="81" t="s">
        <v>143</v>
      </c>
      <c r="F11" s="81" t="s">
        <v>144</v>
      </c>
      <c r="G11" s="165" t="s">
        <v>228</v>
      </c>
      <c r="H11" s="165" t="s">
        <v>236</v>
      </c>
      <c r="I11" s="82"/>
    </row>
    <row r="12" spans="1:9" ht="23.25" customHeight="1" x14ac:dyDescent="0.15">
      <c r="A12" s="101" t="s">
        <v>241</v>
      </c>
      <c r="B12" s="81" t="s">
        <v>150</v>
      </c>
      <c r="C12" s="102">
        <v>1200000</v>
      </c>
      <c r="D12" s="81" t="s">
        <v>151</v>
      </c>
      <c r="E12" s="81" t="s">
        <v>152</v>
      </c>
      <c r="F12" s="81" t="s">
        <v>153</v>
      </c>
      <c r="G12" s="165" t="s">
        <v>228</v>
      </c>
      <c r="H12" s="165" t="s">
        <v>236</v>
      </c>
      <c r="I12" s="82"/>
    </row>
    <row r="13" spans="1:9" ht="23.25" customHeight="1" x14ac:dyDescent="0.15">
      <c r="A13" s="101" t="s">
        <v>242</v>
      </c>
      <c r="B13" s="81" t="s">
        <v>125</v>
      </c>
      <c r="C13" s="102">
        <v>1195200</v>
      </c>
      <c r="D13" s="81" t="s">
        <v>131</v>
      </c>
      <c r="E13" s="81" t="s">
        <v>152</v>
      </c>
      <c r="F13" s="81" t="s">
        <v>153</v>
      </c>
      <c r="G13" s="165" t="s">
        <v>228</v>
      </c>
      <c r="H13" s="165" t="s">
        <v>236</v>
      </c>
      <c r="I13" s="82"/>
    </row>
    <row r="14" spans="1:9" ht="23.25" customHeight="1" x14ac:dyDescent="0.15">
      <c r="A14" s="101" t="s">
        <v>243</v>
      </c>
      <c r="B14" s="81" t="s">
        <v>154</v>
      </c>
      <c r="C14" s="102">
        <v>30510000</v>
      </c>
      <c r="D14" s="81" t="s">
        <v>131</v>
      </c>
      <c r="E14" s="81" t="s">
        <v>155</v>
      </c>
      <c r="F14" s="81" t="s">
        <v>153</v>
      </c>
      <c r="G14" s="165" t="s">
        <v>228</v>
      </c>
      <c r="H14" s="165" t="s">
        <v>236</v>
      </c>
      <c r="I14" s="82"/>
    </row>
    <row r="15" spans="1:9" ht="23.25" customHeight="1" x14ac:dyDescent="0.15">
      <c r="A15" s="158" t="s">
        <v>237</v>
      </c>
      <c r="B15" s="162" t="s">
        <v>147</v>
      </c>
      <c r="C15" s="102">
        <v>997213000</v>
      </c>
      <c r="D15" s="81" t="s">
        <v>148</v>
      </c>
      <c r="E15" s="81" t="s">
        <v>116</v>
      </c>
      <c r="F15" s="81" t="s">
        <v>117</v>
      </c>
      <c r="G15" s="165" t="s">
        <v>228</v>
      </c>
      <c r="H15" s="165" t="s">
        <v>236</v>
      </c>
      <c r="I15" s="82"/>
    </row>
    <row r="16" spans="1:9" ht="23.25" customHeight="1" x14ac:dyDescent="0.15">
      <c r="A16" s="164" t="s">
        <v>231</v>
      </c>
      <c r="B16" s="162" t="s">
        <v>132</v>
      </c>
      <c r="C16" s="159">
        <v>7920000</v>
      </c>
      <c r="D16" s="81" t="s">
        <v>131</v>
      </c>
      <c r="E16" s="81" t="s">
        <v>129</v>
      </c>
      <c r="F16" s="81" t="s">
        <v>130</v>
      </c>
      <c r="G16" s="165" t="s">
        <v>225</v>
      </c>
      <c r="H16" s="165" t="s">
        <v>225</v>
      </c>
      <c r="I16" s="82"/>
    </row>
    <row r="17" spans="1:9" ht="23.25" customHeight="1" x14ac:dyDescent="0.15">
      <c r="A17" s="164" t="s">
        <v>220</v>
      </c>
      <c r="B17" s="162" t="s">
        <v>221</v>
      </c>
      <c r="C17" s="159">
        <v>2970000</v>
      </c>
      <c r="D17" s="81" t="s">
        <v>222</v>
      </c>
      <c r="E17" s="81" t="s">
        <v>223</v>
      </c>
      <c r="F17" s="81" t="s">
        <v>224</v>
      </c>
      <c r="G17" s="81" t="s">
        <v>225</v>
      </c>
      <c r="H17" s="81" t="s">
        <v>225</v>
      </c>
      <c r="I17" s="82"/>
    </row>
    <row r="18" spans="1:9" ht="23.25" customHeight="1" x14ac:dyDescent="0.15">
      <c r="A18" s="164" t="s">
        <v>167</v>
      </c>
      <c r="B18" s="162" t="s">
        <v>168</v>
      </c>
      <c r="C18" s="159">
        <v>15780000</v>
      </c>
      <c r="D18" s="81" t="s">
        <v>169</v>
      </c>
      <c r="E18" s="81" t="s">
        <v>170</v>
      </c>
      <c r="F18" s="81" t="s">
        <v>171</v>
      </c>
      <c r="G18" s="81" t="s">
        <v>171</v>
      </c>
      <c r="H18" s="81" t="s">
        <v>172</v>
      </c>
      <c r="I18" s="82"/>
    </row>
    <row r="19" spans="1:9" ht="23.25" customHeight="1" x14ac:dyDescent="0.15">
      <c r="A19" s="164" t="s">
        <v>162</v>
      </c>
      <c r="B19" s="162" t="s">
        <v>177</v>
      </c>
      <c r="C19" s="159">
        <v>16500000</v>
      </c>
      <c r="D19" s="81" t="s">
        <v>178</v>
      </c>
      <c r="E19" s="81" t="s">
        <v>178</v>
      </c>
      <c r="F19" s="81" t="s">
        <v>179</v>
      </c>
      <c r="G19" s="81" t="s">
        <v>179</v>
      </c>
      <c r="H19" s="81" t="s">
        <v>179</v>
      </c>
      <c r="I19" s="82"/>
    </row>
    <row r="20" spans="1:9" ht="23.25" customHeight="1" x14ac:dyDescent="0.15">
      <c r="A20" s="164" t="s">
        <v>164</v>
      </c>
      <c r="B20" s="162" t="s">
        <v>181</v>
      </c>
      <c r="C20" s="159">
        <v>2000000</v>
      </c>
      <c r="D20" s="81" t="s">
        <v>165</v>
      </c>
      <c r="E20" s="81" t="s">
        <v>176</v>
      </c>
      <c r="F20" s="81" t="s">
        <v>182</v>
      </c>
      <c r="G20" s="81" t="s">
        <v>183</v>
      </c>
      <c r="H20" s="81" t="s">
        <v>183</v>
      </c>
      <c r="I20" s="82"/>
    </row>
    <row r="21" spans="1:9" ht="23.25" customHeight="1" x14ac:dyDescent="0.15">
      <c r="A21" s="164" t="s">
        <v>190</v>
      </c>
      <c r="B21" s="162" t="s">
        <v>191</v>
      </c>
      <c r="C21" s="159">
        <v>216000</v>
      </c>
      <c r="D21" s="81" t="s">
        <v>192</v>
      </c>
      <c r="E21" s="81" t="s">
        <v>193</v>
      </c>
      <c r="F21" s="81" t="s">
        <v>193</v>
      </c>
      <c r="G21" s="81" t="s">
        <v>193</v>
      </c>
      <c r="H21" s="81" t="s">
        <v>193</v>
      </c>
      <c r="I21" s="82"/>
    </row>
    <row r="22" spans="1:9" ht="23.25" customHeight="1" x14ac:dyDescent="0.15">
      <c r="A22" s="164" t="s">
        <v>219</v>
      </c>
      <c r="B22" s="162" t="s">
        <v>218</v>
      </c>
      <c r="C22" s="159">
        <v>1320000</v>
      </c>
      <c r="D22" s="81" t="s">
        <v>201</v>
      </c>
      <c r="E22" s="81" t="s">
        <v>216</v>
      </c>
      <c r="F22" s="81" t="s">
        <v>216</v>
      </c>
      <c r="G22" s="81" t="s">
        <v>216</v>
      </c>
      <c r="H22" s="81" t="s">
        <v>216</v>
      </c>
      <c r="I22" s="8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8" zoomScale="115" zoomScaleNormal="115" workbookViewId="0">
      <selection activeCell="C22" sqref="C22"/>
    </sheetView>
  </sheetViews>
  <sheetFormatPr defaultRowHeight="13.5" x14ac:dyDescent="0.15"/>
  <cols>
    <col min="1" max="1" width="16.109375" style="70" customWidth="1"/>
    <col min="2" max="2" width="31.44140625" style="70" customWidth="1"/>
    <col min="3" max="3" width="13.33203125" style="70" customWidth="1"/>
    <col min="4" max="8" width="12.21875" style="70" customWidth="1"/>
    <col min="9" max="9" width="9.33203125" style="73" customWidth="1"/>
    <col min="10" max="16384" width="8.88671875" style="51"/>
  </cols>
  <sheetData>
    <row r="1" spans="1:9" ht="25.5" x14ac:dyDescent="0.15">
      <c r="A1" s="107" t="s">
        <v>11</v>
      </c>
      <c r="B1" s="107"/>
      <c r="C1" s="107"/>
      <c r="D1" s="107"/>
      <c r="E1" s="107"/>
      <c r="F1" s="107"/>
      <c r="G1" s="107"/>
      <c r="H1" s="107"/>
      <c r="I1" s="107"/>
    </row>
    <row r="2" spans="1:9" ht="25.5" x14ac:dyDescent="0.15">
      <c r="A2" s="109" t="s">
        <v>85</v>
      </c>
      <c r="B2" s="109"/>
      <c r="C2" s="67"/>
      <c r="D2" s="67"/>
      <c r="E2" s="67"/>
      <c r="F2" s="67"/>
      <c r="G2" s="67"/>
      <c r="H2" s="67"/>
      <c r="I2" s="71" t="s">
        <v>65</v>
      </c>
    </row>
    <row r="3" spans="1:9" ht="22.5" customHeight="1" x14ac:dyDescent="0.15">
      <c r="A3" s="72" t="s">
        <v>3</v>
      </c>
      <c r="B3" s="65" t="s">
        <v>4</v>
      </c>
      <c r="C3" s="65" t="s">
        <v>60</v>
      </c>
      <c r="D3" s="65" t="s">
        <v>61</v>
      </c>
      <c r="E3" s="65" t="s">
        <v>66</v>
      </c>
      <c r="F3" s="65" t="s">
        <v>62</v>
      </c>
      <c r="G3" s="65" t="s">
        <v>63</v>
      </c>
      <c r="H3" s="65" t="s">
        <v>64</v>
      </c>
      <c r="I3" s="65" t="s">
        <v>76</v>
      </c>
    </row>
    <row r="4" spans="1:9" ht="22.5" customHeight="1" x14ac:dyDescent="0.15">
      <c r="A4" s="83" t="s">
        <v>123</v>
      </c>
      <c r="B4" s="158" t="s">
        <v>235</v>
      </c>
      <c r="C4" s="81" t="s">
        <v>113</v>
      </c>
      <c r="D4" s="159">
        <v>2904000</v>
      </c>
      <c r="E4" s="84" t="s">
        <v>112</v>
      </c>
      <c r="F4" s="159">
        <v>242000</v>
      </c>
      <c r="G4" s="84" t="s">
        <v>31</v>
      </c>
      <c r="H4" s="159">
        <v>242000</v>
      </c>
      <c r="I4" s="65"/>
    </row>
    <row r="5" spans="1:9" ht="22.5" customHeight="1" x14ac:dyDescent="0.15">
      <c r="A5" s="83" t="s">
        <v>111</v>
      </c>
      <c r="B5" s="160" t="s">
        <v>226</v>
      </c>
      <c r="C5" s="81" t="s">
        <v>122</v>
      </c>
      <c r="D5" s="159">
        <v>3960000</v>
      </c>
      <c r="E5" s="84" t="s">
        <v>112</v>
      </c>
      <c r="F5" s="159">
        <v>330000</v>
      </c>
      <c r="G5" s="84" t="s">
        <v>31</v>
      </c>
      <c r="H5" s="159">
        <v>330000</v>
      </c>
      <c r="I5" s="82"/>
    </row>
    <row r="6" spans="1:9" ht="22.5" customHeight="1" x14ac:dyDescent="0.15">
      <c r="A6" s="83" t="s">
        <v>111</v>
      </c>
      <c r="B6" s="160" t="s">
        <v>189</v>
      </c>
      <c r="C6" s="81" t="s">
        <v>121</v>
      </c>
      <c r="D6" s="159">
        <v>4362600</v>
      </c>
      <c r="E6" s="84" t="s">
        <v>31</v>
      </c>
      <c r="F6" s="159">
        <v>399220</v>
      </c>
      <c r="G6" s="161"/>
      <c r="H6" s="161">
        <v>399220</v>
      </c>
      <c r="I6" s="82"/>
    </row>
    <row r="7" spans="1:9" ht="22.5" customHeight="1" x14ac:dyDescent="0.15">
      <c r="A7" s="83" t="s">
        <v>111</v>
      </c>
      <c r="B7" s="160" t="s">
        <v>184</v>
      </c>
      <c r="C7" s="81" t="s">
        <v>121</v>
      </c>
      <c r="D7" s="159">
        <v>7101600</v>
      </c>
      <c r="E7" s="84" t="s">
        <v>31</v>
      </c>
      <c r="F7" s="159">
        <v>591800</v>
      </c>
      <c r="G7" s="84" t="s">
        <v>31</v>
      </c>
      <c r="H7" s="159">
        <v>591800</v>
      </c>
      <c r="I7" s="82"/>
    </row>
    <row r="8" spans="1:9" ht="22.5" customHeight="1" x14ac:dyDescent="0.15">
      <c r="A8" s="83" t="s">
        <v>85</v>
      </c>
      <c r="B8" s="160" t="s">
        <v>230</v>
      </c>
      <c r="C8" s="81" t="s">
        <v>137</v>
      </c>
      <c r="D8" s="159">
        <v>3600000</v>
      </c>
      <c r="E8" s="84" t="s">
        <v>31</v>
      </c>
      <c r="F8" s="159">
        <v>300000</v>
      </c>
      <c r="G8" s="84" t="s">
        <v>31</v>
      </c>
      <c r="H8" s="159">
        <v>300000</v>
      </c>
      <c r="I8" s="82"/>
    </row>
    <row r="9" spans="1:9" ht="22.5" customHeight="1" x14ac:dyDescent="0.15">
      <c r="A9" s="83" t="s">
        <v>111</v>
      </c>
      <c r="B9" s="160" t="s">
        <v>232</v>
      </c>
      <c r="C9" s="81" t="s">
        <v>114</v>
      </c>
      <c r="D9" s="159">
        <v>4800000</v>
      </c>
      <c r="E9" s="84" t="s">
        <v>31</v>
      </c>
      <c r="F9" s="159">
        <v>400000</v>
      </c>
      <c r="G9" s="84" t="s">
        <v>31</v>
      </c>
      <c r="H9" s="159">
        <v>400000</v>
      </c>
      <c r="I9" s="82"/>
    </row>
    <row r="10" spans="1:9" ht="22.5" customHeight="1" x14ac:dyDescent="0.15">
      <c r="A10" s="83" t="s">
        <v>111</v>
      </c>
      <c r="B10" s="101" t="s">
        <v>239</v>
      </c>
      <c r="C10" s="162" t="s">
        <v>115</v>
      </c>
      <c r="D10" s="102">
        <v>11959200</v>
      </c>
      <c r="E10" s="84" t="s">
        <v>31</v>
      </c>
      <c r="F10" s="102">
        <v>996600</v>
      </c>
      <c r="G10" s="84" t="s">
        <v>31</v>
      </c>
      <c r="H10" s="102">
        <v>996600</v>
      </c>
      <c r="I10" s="82"/>
    </row>
    <row r="11" spans="1:9" ht="22.5" customHeight="1" x14ac:dyDescent="0.15">
      <c r="A11" s="83" t="s">
        <v>85</v>
      </c>
      <c r="B11" s="101" t="s">
        <v>238</v>
      </c>
      <c r="C11" s="81" t="s">
        <v>120</v>
      </c>
      <c r="D11" s="102">
        <v>1867200</v>
      </c>
      <c r="E11" s="84" t="s">
        <v>31</v>
      </c>
      <c r="F11" s="102">
        <v>155600</v>
      </c>
      <c r="G11" s="84" t="s">
        <v>31</v>
      </c>
      <c r="H11" s="102">
        <v>155600</v>
      </c>
      <c r="I11" s="82"/>
    </row>
    <row r="12" spans="1:9" ht="22.5" customHeight="1" x14ac:dyDescent="0.15">
      <c r="A12" s="83" t="s">
        <v>85</v>
      </c>
      <c r="B12" s="101" t="s">
        <v>241</v>
      </c>
      <c r="C12" s="81" t="s">
        <v>150</v>
      </c>
      <c r="D12" s="102">
        <v>1000000</v>
      </c>
      <c r="E12" s="84" t="s">
        <v>31</v>
      </c>
      <c r="F12" s="102">
        <v>100000</v>
      </c>
      <c r="G12" s="84" t="s">
        <v>31</v>
      </c>
      <c r="H12" s="102">
        <v>100000</v>
      </c>
      <c r="I12" s="82"/>
    </row>
    <row r="13" spans="1:9" ht="22.5" customHeight="1" x14ac:dyDescent="0.15">
      <c r="A13" s="83" t="s">
        <v>111</v>
      </c>
      <c r="B13" s="101" t="s">
        <v>240</v>
      </c>
      <c r="C13" s="81" t="s">
        <v>125</v>
      </c>
      <c r="D13" s="102">
        <v>1195200</v>
      </c>
      <c r="E13" s="84" t="s">
        <v>31</v>
      </c>
      <c r="F13" s="102">
        <v>99600</v>
      </c>
      <c r="G13" s="84" t="s">
        <v>31</v>
      </c>
      <c r="H13" s="102">
        <v>99600</v>
      </c>
      <c r="I13" s="82"/>
    </row>
    <row r="14" spans="1:9" ht="22.5" customHeight="1" x14ac:dyDescent="0.15">
      <c r="A14" s="83" t="s">
        <v>85</v>
      </c>
      <c r="B14" s="101" t="s">
        <v>244</v>
      </c>
      <c r="C14" s="81" t="s">
        <v>161</v>
      </c>
      <c r="D14" s="102">
        <v>30510000</v>
      </c>
      <c r="E14" s="84" t="s">
        <v>31</v>
      </c>
      <c r="F14" s="102">
        <v>1948500</v>
      </c>
      <c r="G14" s="84" t="s">
        <v>31</v>
      </c>
      <c r="H14" s="102">
        <v>1948500</v>
      </c>
      <c r="I14" s="82"/>
    </row>
    <row r="15" spans="1:9" ht="22.5" customHeight="1" x14ac:dyDescent="0.15">
      <c r="A15" s="83" t="s">
        <v>111</v>
      </c>
      <c r="B15" s="158" t="s">
        <v>237</v>
      </c>
      <c r="C15" s="163" t="s">
        <v>149</v>
      </c>
      <c r="D15" s="102">
        <v>997213000</v>
      </c>
      <c r="E15" s="84" t="s">
        <v>31</v>
      </c>
      <c r="F15" s="102">
        <v>52836930</v>
      </c>
      <c r="G15" s="84" t="s">
        <v>31</v>
      </c>
      <c r="H15" s="102">
        <v>52836930</v>
      </c>
      <c r="I15" s="82"/>
    </row>
    <row r="16" spans="1:9" ht="22.5" customHeight="1" x14ac:dyDescent="0.15">
      <c r="A16" s="83" t="s">
        <v>85</v>
      </c>
      <c r="B16" s="164" t="s">
        <v>231</v>
      </c>
      <c r="C16" s="162" t="s">
        <v>132</v>
      </c>
      <c r="D16" s="159">
        <v>7920000</v>
      </c>
      <c r="E16" s="84" t="s">
        <v>31</v>
      </c>
      <c r="F16" s="159">
        <v>660000</v>
      </c>
      <c r="G16" s="84" t="s">
        <v>31</v>
      </c>
      <c r="H16" s="159">
        <v>660000</v>
      </c>
      <c r="I16" s="82"/>
    </row>
    <row r="17" spans="1:9" ht="22.5" customHeight="1" x14ac:dyDescent="0.15">
      <c r="A17" s="83" t="s">
        <v>85</v>
      </c>
      <c r="B17" s="164" t="s">
        <v>220</v>
      </c>
      <c r="C17" s="162" t="s">
        <v>221</v>
      </c>
      <c r="D17" s="159">
        <v>2970000</v>
      </c>
      <c r="E17" s="84" t="s">
        <v>31</v>
      </c>
      <c r="F17" s="159">
        <v>675000</v>
      </c>
      <c r="G17" s="159"/>
      <c r="H17" s="159">
        <v>675000</v>
      </c>
      <c r="I17" s="82"/>
    </row>
    <row r="18" spans="1:9" ht="22.5" customHeight="1" x14ac:dyDescent="0.15">
      <c r="A18" s="83" t="s">
        <v>85</v>
      </c>
      <c r="B18" s="164" t="s">
        <v>167</v>
      </c>
      <c r="C18" s="162" t="s">
        <v>168</v>
      </c>
      <c r="D18" s="159">
        <v>15780000</v>
      </c>
      <c r="E18" s="84" t="s">
        <v>31</v>
      </c>
      <c r="F18" s="84" t="s">
        <v>31</v>
      </c>
      <c r="G18" s="159">
        <v>15780000</v>
      </c>
      <c r="H18" s="159">
        <v>15780000</v>
      </c>
      <c r="I18" s="82"/>
    </row>
    <row r="19" spans="1:9" ht="22.5" customHeight="1" x14ac:dyDescent="0.15">
      <c r="A19" s="83" t="s">
        <v>85</v>
      </c>
      <c r="B19" s="164" t="s">
        <v>162</v>
      </c>
      <c r="C19" s="162" t="s">
        <v>180</v>
      </c>
      <c r="D19" s="159">
        <v>16500000</v>
      </c>
      <c r="E19" s="84" t="s">
        <v>31</v>
      </c>
      <c r="F19" s="84" t="s">
        <v>31</v>
      </c>
      <c r="G19" s="159">
        <v>16500000</v>
      </c>
      <c r="H19" s="159">
        <v>16500000</v>
      </c>
      <c r="I19" s="82"/>
    </row>
    <row r="20" spans="1:9" ht="22.5" customHeight="1" x14ac:dyDescent="0.15">
      <c r="A20" s="83" t="s">
        <v>85</v>
      </c>
      <c r="B20" s="164" t="s">
        <v>164</v>
      </c>
      <c r="C20" s="162" t="s">
        <v>181</v>
      </c>
      <c r="D20" s="159">
        <v>2000000</v>
      </c>
      <c r="E20" s="84" t="s">
        <v>31</v>
      </c>
      <c r="F20" s="84" t="s">
        <v>31</v>
      </c>
      <c r="G20" s="159">
        <v>2000000</v>
      </c>
      <c r="H20" s="159">
        <v>2000000</v>
      </c>
      <c r="I20" s="82"/>
    </row>
    <row r="21" spans="1:9" ht="22.5" customHeight="1" x14ac:dyDescent="0.15">
      <c r="A21" s="83" t="s">
        <v>85</v>
      </c>
      <c r="B21" s="164" t="s">
        <v>190</v>
      </c>
      <c r="C21" s="162" t="s">
        <v>191</v>
      </c>
      <c r="D21" s="159">
        <v>216000</v>
      </c>
      <c r="E21" s="84" t="s">
        <v>31</v>
      </c>
      <c r="F21" s="84" t="s">
        <v>31</v>
      </c>
      <c r="G21" s="159">
        <v>192720</v>
      </c>
      <c r="H21" s="159">
        <v>192720</v>
      </c>
      <c r="I21" s="82"/>
    </row>
    <row r="22" spans="1:9" ht="22.5" customHeight="1" x14ac:dyDescent="0.15">
      <c r="A22" s="83" t="s">
        <v>85</v>
      </c>
      <c r="B22" s="164" t="s">
        <v>219</v>
      </c>
      <c r="C22" s="162" t="s">
        <v>217</v>
      </c>
      <c r="D22" s="159">
        <v>1320000</v>
      </c>
      <c r="E22" s="84" t="s">
        <v>31</v>
      </c>
      <c r="F22" s="84" t="s">
        <v>31</v>
      </c>
      <c r="G22" s="159">
        <v>1320000</v>
      </c>
      <c r="H22" s="159">
        <v>1320000</v>
      </c>
      <c r="I22" s="82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05" t="s">
        <v>12</v>
      </c>
      <c r="B1" s="105"/>
      <c r="C1" s="105"/>
      <c r="D1" s="105"/>
      <c r="E1" s="105"/>
    </row>
    <row r="2" spans="1:5" ht="26.25" thickBot="1" x14ac:dyDescent="0.2">
      <c r="A2" s="19" t="s">
        <v>85</v>
      </c>
      <c r="B2" s="19"/>
      <c r="C2" s="18"/>
      <c r="D2" s="18"/>
      <c r="E2" s="48" t="s">
        <v>38</v>
      </c>
    </row>
    <row r="3" spans="1:5" ht="30" customHeight="1" x14ac:dyDescent="0.15">
      <c r="A3" s="110" t="s">
        <v>39</v>
      </c>
      <c r="B3" s="21" t="s">
        <v>40</v>
      </c>
      <c r="C3" s="113" t="s">
        <v>194</v>
      </c>
      <c r="D3" s="114"/>
      <c r="E3" s="115"/>
    </row>
    <row r="4" spans="1:5" ht="30" customHeight="1" x14ac:dyDescent="0.15">
      <c r="A4" s="111"/>
      <c r="B4" s="22" t="s">
        <v>41</v>
      </c>
      <c r="C4" s="15">
        <v>20000000</v>
      </c>
      <c r="D4" s="23" t="s">
        <v>42</v>
      </c>
      <c r="E4" s="20">
        <v>18300000</v>
      </c>
    </row>
    <row r="5" spans="1:5" ht="30" customHeight="1" x14ac:dyDescent="0.15">
      <c r="A5" s="111"/>
      <c r="B5" s="22" t="s">
        <v>43</v>
      </c>
      <c r="C5" s="13">
        <f>(+E5/C4)*100%</f>
        <v>0.91500000000000004</v>
      </c>
      <c r="D5" s="23" t="s">
        <v>18</v>
      </c>
      <c r="E5" s="20">
        <v>18300000</v>
      </c>
    </row>
    <row r="6" spans="1:5" ht="30" customHeight="1" x14ac:dyDescent="0.15">
      <c r="A6" s="111"/>
      <c r="B6" s="22" t="s">
        <v>17</v>
      </c>
      <c r="C6" s="14" t="s">
        <v>195</v>
      </c>
      <c r="D6" s="23" t="s">
        <v>67</v>
      </c>
      <c r="E6" s="17" t="s">
        <v>196</v>
      </c>
    </row>
    <row r="7" spans="1:5" ht="30" customHeight="1" x14ac:dyDescent="0.15">
      <c r="A7" s="111"/>
      <c r="B7" s="22" t="s">
        <v>44</v>
      </c>
      <c r="C7" s="24" t="s">
        <v>86</v>
      </c>
      <c r="D7" s="23" t="s">
        <v>45</v>
      </c>
      <c r="E7" s="17" t="s">
        <v>197</v>
      </c>
    </row>
    <row r="8" spans="1:5" ht="30" customHeight="1" x14ac:dyDescent="0.15">
      <c r="A8" s="111"/>
      <c r="B8" s="22" t="s">
        <v>46</v>
      </c>
      <c r="C8" s="24" t="s">
        <v>156</v>
      </c>
      <c r="D8" s="23" t="s">
        <v>20</v>
      </c>
      <c r="E8" s="25" t="s">
        <v>198</v>
      </c>
    </row>
    <row r="9" spans="1:5" ht="30" customHeight="1" thickBot="1" x14ac:dyDescent="0.2">
      <c r="A9" s="112"/>
      <c r="B9" s="26" t="s">
        <v>47</v>
      </c>
      <c r="C9" s="27" t="s">
        <v>87</v>
      </c>
      <c r="D9" s="28" t="s">
        <v>48</v>
      </c>
      <c r="E9" s="29" t="s">
        <v>199</v>
      </c>
    </row>
    <row r="10" spans="1:5" s="16" customFormat="1" ht="30" customHeight="1" x14ac:dyDescent="0.15">
      <c r="A10" s="110" t="s">
        <v>39</v>
      </c>
      <c r="B10" s="21" t="s">
        <v>40</v>
      </c>
      <c r="C10" s="113" t="s">
        <v>200</v>
      </c>
      <c r="D10" s="114"/>
      <c r="E10" s="115"/>
    </row>
    <row r="11" spans="1:5" s="16" customFormat="1" ht="30" customHeight="1" x14ac:dyDescent="0.15">
      <c r="A11" s="111"/>
      <c r="B11" s="22" t="s">
        <v>41</v>
      </c>
      <c r="C11" s="15">
        <v>1500000</v>
      </c>
      <c r="D11" s="23" t="s">
        <v>42</v>
      </c>
      <c r="E11" s="20">
        <v>1320000</v>
      </c>
    </row>
    <row r="12" spans="1:5" s="16" customFormat="1" ht="30" customHeight="1" x14ac:dyDescent="0.15">
      <c r="A12" s="111"/>
      <c r="B12" s="22" t="s">
        <v>43</v>
      </c>
      <c r="C12" s="13">
        <f>(+E12/C11)*100%</f>
        <v>0.88</v>
      </c>
      <c r="D12" s="23" t="s">
        <v>18</v>
      </c>
      <c r="E12" s="20">
        <v>1320000</v>
      </c>
    </row>
    <row r="13" spans="1:5" s="16" customFormat="1" ht="30" customHeight="1" x14ac:dyDescent="0.15">
      <c r="A13" s="111"/>
      <c r="B13" s="22" t="s">
        <v>17</v>
      </c>
      <c r="C13" s="14" t="s">
        <v>201</v>
      </c>
      <c r="D13" s="23" t="s">
        <v>67</v>
      </c>
      <c r="E13" s="17" t="s">
        <v>202</v>
      </c>
    </row>
    <row r="14" spans="1:5" s="16" customFormat="1" ht="30" customHeight="1" x14ac:dyDescent="0.15">
      <c r="A14" s="111"/>
      <c r="B14" s="22" t="s">
        <v>44</v>
      </c>
      <c r="C14" s="24" t="s">
        <v>86</v>
      </c>
      <c r="D14" s="23" t="s">
        <v>45</v>
      </c>
      <c r="E14" s="17" t="s">
        <v>203</v>
      </c>
    </row>
    <row r="15" spans="1:5" s="16" customFormat="1" ht="30" customHeight="1" x14ac:dyDescent="0.15">
      <c r="A15" s="111"/>
      <c r="B15" s="22" t="s">
        <v>46</v>
      </c>
      <c r="C15" s="24" t="s">
        <v>206</v>
      </c>
      <c r="D15" s="23" t="s">
        <v>20</v>
      </c>
      <c r="E15" s="25" t="s">
        <v>204</v>
      </c>
    </row>
    <row r="16" spans="1:5" s="16" customFormat="1" ht="30" customHeight="1" thickBot="1" x14ac:dyDescent="0.2">
      <c r="A16" s="112"/>
      <c r="B16" s="26" t="s">
        <v>47</v>
      </c>
      <c r="C16" s="27" t="s">
        <v>87</v>
      </c>
      <c r="D16" s="28" t="s">
        <v>48</v>
      </c>
      <c r="E16" s="29" t="s">
        <v>205</v>
      </c>
    </row>
    <row r="17" spans="1:5" s="16" customFormat="1" ht="30" customHeight="1" x14ac:dyDescent="0.15">
      <c r="A17" s="110" t="s">
        <v>39</v>
      </c>
      <c r="B17" s="21" t="s">
        <v>40</v>
      </c>
      <c r="C17" s="113" t="s">
        <v>207</v>
      </c>
      <c r="D17" s="114"/>
      <c r="E17" s="115"/>
    </row>
    <row r="18" spans="1:5" s="16" customFormat="1" ht="30" customHeight="1" x14ac:dyDescent="0.15">
      <c r="A18" s="111"/>
      <c r="B18" s="22" t="s">
        <v>41</v>
      </c>
      <c r="C18" s="15">
        <v>243000</v>
      </c>
      <c r="D18" s="23" t="s">
        <v>42</v>
      </c>
      <c r="E18" s="20">
        <v>216000</v>
      </c>
    </row>
    <row r="19" spans="1:5" s="16" customFormat="1" ht="30" customHeight="1" x14ac:dyDescent="0.15">
      <c r="A19" s="111"/>
      <c r="B19" s="22" t="s">
        <v>43</v>
      </c>
      <c r="C19" s="13">
        <f>(+E19/C18)*100%</f>
        <v>0.88888888888888884</v>
      </c>
      <c r="D19" s="23" t="s">
        <v>18</v>
      </c>
      <c r="E19" s="20">
        <v>216000</v>
      </c>
    </row>
    <row r="20" spans="1:5" s="16" customFormat="1" ht="30" customHeight="1" x14ac:dyDescent="0.15">
      <c r="A20" s="111"/>
      <c r="B20" s="22" t="s">
        <v>17</v>
      </c>
      <c r="C20" s="14" t="s">
        <v>208</v>
      </c>
      <c r="D20" s="23" t="s">
        <v>67</v>
      </c>
      <c r="E20" s="17" t="s">
        <v>209</v>
      </c>
    </row>
    <row r="21" spans="1:5" s="16" customFormat="1" ht="30" customHeight="1" x14ac:dyDescent="0.15">
      <c r="A21" s="111"/>
      <c r="B21" s="22" t="s">
        <v>44</v>
      </c>
      <c r="C21" s="24" t="s">
        <v>86</v>
      </c>
      <c r="D21" s="23" t="s">
        <v>45</v>
      </c>
      <c r="E21" s="17" t="s">
        <v>210</v>
      </c>
    </row>
    <row r="22" spans="1:5" s="16" customFormat="1" ht="30" customHeight="1" x14ac:dyDescent="0.15">
      <c r="A22" s="111"/>
      <c r="B22" s="22" t="s">
        <v>46</v>
      </c>
      <c r="C22" s="24" t="s">
        <v>163</v>
      </c>
      <c r="D22" s="23" t="s">
        <v>20</v>
      </c>
      <c r="E22" s="25" t="s">
        <v>212</v>
      </c>
    </row>
    <row r="23" spans="1:5" s="16" customFormat="1" ht="30" customHeight="1" thickBot="1" x14ac:dyDescent="0.2">
      <c r="A23" s="112"/>
      <c r="B23" s="26" t="s">
        <v>47</v>
      </c>
      <c r="C23" s="27" t="s">
        <v>87</v>
      </c>
      <c r="D23" s="28" t="s">
        <v>48</v>
      </c>
      <c r="E23" s="29" t="s">
        <v>211</v>
      </c>
    </row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2" zoomScale="85" zoomScaleNormal="85" workbookViewId="0">
      <selection activeCell="J33" sqref="J33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05" t="s">
        <v>13</v>
      </c>
      <c r="B1" s="105"/>
      <c r="C1" s="105"/>
      <c r="D1" s="105"/>
      <c r="E1" s="105"/>
      <c r="F1" s="105"/>
    </row>
    <row r="2" spans="1:6" ht="26.25" thickBot="1" x14ac:dyDescent="0.2">
      <c r="A2" s="3" t="s">
        <v>85</v>
      </c>
      <c r="B2" s="6"/>
      <c r="C2" s="7"/>
      <c r="D2" s="7"/>
      <c r="E2" s="1"/>
      <c r="F2" s="49" t="s">
        <v>37</v>
      </c>
    </row>
    <row r="3" spans="1:6" s="16" customFormat="1" ht="25.5" customHeight="1" thickTop="1" x14ac:dyDescent="0.15">
      <c r="A3" s="30" t="s">
        <v>16</v>
      </c>
      <c r="B3" s="133" t="str">
        <f>계약현황공개!C3</f>
        <v>2021. 조경수 및 병해충 방제 관리</v>
      </c>
      <c r="C3" s="134"/>
      <c r="D3" s="134"/>
      <c r="E3" s="134"/>
      <c r="F3" s="135"/>
    </row>
    <row r="4" spans="1:6" s="16" customFormat="1" ht="25.5" customHeight="1" x14ac:dyDescent="0.15">
      <c r="A4" s="136" t="s">
        <v>24</v>
      </c>
      <c r="B4" s="139" t="s">
        <v>17</v>
      </c>
      <c r="C4" s="139" t="s">
        <v>67</v>
      </c>
      <c r="D4" s="55" t="s">
        <v>25</v>
      </c>
      <c r="E4" s="55" t="s">
        <v>18</v>
      </c>
      <c r="F4" s="58" t="s">
        <v>89</v>
      </c>
    </row>
    <row r="5" spans="1:6" s="16" customFormat="1" ht="25.5" customHeight="1" x14ac:dyDescent="0.15">
      <c r="A5" s="137"/>
      <c r="B5" s="140"/>
      <c r="C5" s="140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37"/>
      <c r="B6" s="141" t="str">
        <f>계약현황공개!C6</f>
        <v>2021.04.16.</v>
      </c>
      <c r="C6" s="143" t="str">
        <f>계약현황공개!E6</f>
        <v>2021.04.16.~2021.10.31.</v>
      </c>
      <c r="D6" s="145">
        <f>계약현황공개!C4</f>
        <v>20000000</v>
      </c>
      <c r="E6" s="145">
        <f>계약현황공개!E5</f>
        <v>18300000</v>
      </c>
      <c r="F6" s="147">
        <f>E6/D6</f>
        <v>0.91500000000000004</v>
      </c>
    </row>
    <row r="7" spans="1:6" s="16" customFormat="1" ht="25.5" customHeight="1" x14ac:dyDescent="0.15">
      <c r="A7" s="138"/>
      <c r="B7" s="142"/>
      <c r="C7" s="144"/>
      <c r="D7" s="146"/>
      <c r="E7" s="146"/>
      <c r="F7" s="148"/>
    </row>
    <row r="8" spans="1:6" s="16" customFormat="1" ht="25.5" customHeight="1" x14ac:dyDescent="0.15">
      <c r="A8" s="116" t="s">
        <v>20</v>
      </c>
      <c r="B8" s="56" t="s">
        <v>21</v>
      </c>
      <c r="C8" s="56" t="s">
        <v>30</v>
      </c>
      <c r="D8" s="118" t="s">
        <v>22</v>
      </c>
      <c r="E8" s="119"/>
      <c r="F8" s="120"/>
    </row>
    <row r="9" spans="1:6" s="16" customFormat="1" ht="25.5" customHeight="1" x14ac:dyDescent="0.15">
      <c r="A9" s="117"/>
      <c r="B9" s="32" t="str">
        <f>계약현황공개!E8</f>
        <v>㈜한강워터테크(임중식)</v>
      </c>
      <c r="C9" s="32" t="s">
        <v>213</v>
      </c>
      <c r="D9" s="121" t="str">
        <f>계약현황공개!E9</f>
        <v>성남시 중원구 마지로 134번길 17(하대원동)</v>
      </c>
      <c r="E9" s="122"/>
      <c r="F9" s="123"/>
    </row>
    <row r="10" spans="1:6" s="16" customFormat="1" ht="25.5" customHeight="1" x14ac:dyDescent="0.15">
      <c r="A10" s="57" t="s">
        <v>29</v>
      </c>
      <c r="B10" s="124" t="s">
        <v>88</v>
      </c>
      <c r="C10" s="125"/>
      <c r="D10" s="125"/>
      <c r="E10" s="125"/>
      <c r="F10" s="126"/>
    </row>
    <row r="11" spans="1:6" s="16" customFormat="1" ht="25.5" customHeight="1" x14ac:dyDescent="0.15">
      <c r="A11" s="57" t="s">
        <v>28</v>
      </c>
      <c r="B11" s="127" t="s">
        <v>85</v>
      </c>
      <c r="C11" s="128"/>
      <c r="D11" s="128"/>
      <c r="E11" s="128"/>
      <c r="F11" s="129"/>
    </row>
    <row r="12" spans="1:6" s="16" customFormat="1" ht="25.5" customHeight="1" thickBot="1" x14ac:dyDescent="0.2">
      <c r="A12" s="31" t="s">
        <v>23</v>
      </c>
      <c r="B12" s="130"/>
      <c r="C12" s="131"/>
      <c r="D12" s="131"/>
      <c r="E12" s="131"/>
      <c r="F12" s="132"/>
    </row>
    <row r="13" spans="1:6" s="16" customFormat="1" ht="25.5" customHeight="1" thickTop="1" x14ac:dyDescent="0.15">
      <c r="A13" s="30" t="s">
        <v>16</v>
      </c>
      <c r="B13" s="133" t="str">
        <f>계약현황공개!C10</f>
        <v>썸썸네트워크 중원1마을 발대식 영상장비 임차</v>
      </c>
      <c r="C13" s="134"/>
      <c r="D13" s="134"/>
      <c r="E13" s="134"/>
      <c r="F13" s="135"/>
    </row>
    <row r="14" spans="1:6" s="16" customFormat="1" ht="25.5" customHeight="1" x14ac:dyDescent="0.15">
      <c r="A14" s="136" t="s">
        <v>24</v>
      </c>
      <c r="B14" s="139" t="s">
        <v>17</v>
      </c>
      <c r="C14" s="139" t="s">
        <v>67</v>
      </c>
      <c r="D14" s="55" t="s">
        <v>25</v>
      </c>
      <c r="E14" s="55" t="s">
        <v>18</v>
      </c>
      <c r="F14" s="58" t="s">
        <v>89</v>
      </c>
    </row>
    <row r="15" spans="1:6" s="16" customFormat="1" ht="25.5" customHeight="1" x14ac:dyDescent="0.15">
      <c r="A15" s="137"/>
      <c r="B15" s="140"/>
      <c r="C15" s="140"/>
      <c r="D15" s="55" t="s">
        <v>26</v>
      </c>
      <c r="E15" s="55" t="s">
        <v>19</v>
      </c>
      <c r="F15" s="58" t="s">
        <v>27</v>
      </c>
    </row>
    <row r="16" spans="1:6" s="16" customFormat="1" ht="25.5" customHeight="1" x14ac:dyDescent="0.15">
      <c r="A16" s="137"/>
      <c r="B16" s="141" t="str">
        <f>계약현황공개!C13</f>
        <v>2021.04.21.</v>
      </c>
      <c r="C16" s="143" t="str">
        <f>계약현황공개!E13</f>
        <v>2021.04.21.~2021.04.27.</v>
      </c>
      <c r="D16" s="145">
        <f>계약현황공개!C11</f>
        <v>1500000</v>
      </c>
      <c r="E16" s="145">
        <f>계약현황공개!E12</f>
        <v>1320000</v>
      </c>
      <c r="F16" s="147">
        <f>E16/D16</f>
        <v>0.88</v>
      </c>
    </row>
    <row r="17" spans="1:6" s="16" customFormat="1" ht="25.5" customHeight="1" x14ac:dyDescent="0.15">
      <c r="A17" s="138"/>
      <c r="B17" s="142"/>
      <c r="C17" s="144"/>
      <c r="D17" s="146"/>
      <c r="E17" s="146"/>
      <c r="F17" s="148"/>
    </row>
    <row r="18" spans="1:6" s="16" customFormat="1" ht="25.5" customHeight="1" x14ac:dyDescent="0.15">
      <c r="A18" s="116" t="s">
        <v>20</v>
      </c>
      <c r="B18" s="80" t="s">
        <v>21</v>
      </c>
      <c r="C18" s="80" t="s">
        <v>30</v>
      </c>
      <c r="D18" s="118" t="s">
        <v>22</v>
      </c>
      <c r="E18" s="119"/>
      <c r="F18" s="120"/>
    </row>
    <row r="19" spans="1:6" s="16" customFormat="1" ht="25.5" customHeight="1" x14ac:dyDescent="0.15">
      <c r="A19" s="117"/>
      <c r="B19" s="32" t="str">
        <f>계약현황공개!E15</f>
        <v>사진공방 TOOK(박종성)</v>
      </c>
      <c r="C19" s="32" t="s">
        <v>214</v>
      </c>
      <c r="D19" s="121" t="str">
        <f>계약현황공개!E16</f>
        <v>서울특별시 송파구 동남로 113(가락동)</v>
      </c>
      <c r="E19" s="122"/>
      <c r="F19" s="123"/>
    </row>
    <row r="20" spans="1:6" s="16" customFormat="1" ht="25.5" customHeight="1" x14ac:dyDescent="0.15">
      <c r="A20" s="57" t="s">
        <v>29</v>
      </c>
      <c r="B20" s="124" t="s">
        <v>88</v>
      </c>
      <c r="C20" s="125"/>
      <c r="D20" s="125"/>
      <c r="E20" s="125"/>
      <c r="F20" s="126"/>
    </row>
    <row r="21" spans="1:6" s="16" customFormat="1" ht="25.5" customHeight="1" x14ac:dyDescent="0.15">
      <c r="A21" s="57" t="s">
        <v>28</v>
      </c>
      <c r="B21" s="127" t="s">
        <v>85</v>
      </c>
      <c r="C21" s="128"/>
      <c r="D21" s="128"/>
      <c r="E21" s="128"/>
      <c r="F21" s="129"/>
    </row>
    <row r="22" spans="1:6" s="16" customFormat="1" ht="25.5" customHeight="1" thickBot="1" x14ac:dyDescent="0.2">
      <c r="A22" s="31" t="s">
        <v>23</v>
      </c>
      <c r="B22" s="130" t="s">
        <v>157</v>
      </c>
      <c r="C22" s="131"/>
      <c r="D22" s="131"/>
      <c r="E22" s="131"/>
      <c r="F22" s="132"/>
    </row>
    <row r="23" spans="1:6" s="16" customFormat="1" ht="25.5" customHeight="1" thickTop="1" x14ac:dyDescent="0.15">
      <c r="A23" s="30" t="s">
        <v>16</v>
      </c>
      <c r="B23" s="133" t="str">
        <f>계약현황공개!C17</f>
        <v>방과후아카데미 주말전문체험 프로그램</v>
      </c>
      <c r="C23" s="134"/>
      <c r="D23" s="134"/>
      <c r="E23" s="134"/>
      <c r="F23" s="135"/>
    </row>
    <row r="24" spans="1:6" s="16" customFormat="1" ht="25.5" customHeight="1" x14ac:dyDescent="0.15">
      <c r="A24" s="136" t="s">
        <v>24</v>
      </c>
      <c r="B24" s="139" t="s">
        <v>17</v>
      </c>
      <c r="C24" s="139" t="s">
        <v>67</v>
      </c>
      <c r="D24" s="55" t="s">
        <v>25</v>
      </c>
      <c r="E24" s="55" t="s">
        <v>18</v>
      </c>
      <c r="F24" s="58" t="s">
        <v>89</v>
      </c>
    </row>
    <row r="25" spans="1:6" s="16" customFormat="1" ht="25.5" customHeight="1" x14ac:dyDescent="0.15">
      <c r="A25" s="137"/>
      <c r="B25" s="140"/>
      <c r="C25" s="140"/>
      <c r="D25" s="55" t="s">
        <v>26</v>
      </c>
      <c r="E25" s="55" t="s">
        <v>19</v>
      </c>
      <c r="F25" s="58" t="s">
        <v>27</v>
      </c>
    </row>
    <row r="26" spans="1:6" s="16" customFormat="1" ht="25.5" customHeight="1" x14ac:dyDescent="0.15">
      <c r="A26" s="137"/>
      <c r="B26" s="141" t="str">
        <f>계약현황공개!C20</f>
        <v>2021.04.22.</v>
      </c>
      <c r="C26" s="143" t="str">
        <f>계약현황공개!E20</f>
        <v>2021.04.22.~2021.4.24.</v>
      </c>
      <c r="D26" s="145">
        <f>계약현황공개!C18</f>
        <v>243000</v>
      </c>
      <c r="E26" s="145">
        <f>계약현황공개!E19</f>
        <v>216000</v>
      </c>
      <c r="F26" s="147">
        <f>E26/D26</f>
        <v>0.88888888888888884</v>
      </c>
    </row>
    <row r="27" spans="1:6" s="16" customFormat="1" ht="25.5" customHeight="1" x14ac:dyDescent="0.15">
      <c r="A27" s="138"/>
      <c r="B27" s="142"/>
      <c r="C27" s="144"/>
      <c r="D27" s="146"/>
      <c r="E27" s="146"/>
      <c r="F27" s="148"/>
    </row>
    <row r="28" spans="1:6" s="16" customFormat="1" ht="25.5" customHeight="1" x14ac:dyDescent="0.15">
      <c r="A28" s="116" t="s">
        <v>20</v>
      </c>
      <c r="B28" s="80" t="s">
        <v>21</v>
      </c>
      <c r="C28" s="80" t="s">
        <v>30</v>
      </c>
      <c r="D28" s="118" t="s">
        <v>22</v>
      </c>
      <c r="E28" s="119"/>
      <c r="F28" s="120"/>
    </row>
    <row r="29" spans="1:6" s="16" customFormat="1" ht="25.5" customHeight="1" x14ac:dyDescent="0.15">
      <c r="A29" s="117"/>
      <c r="B29" s="32" t="str">
        <f>계약현황공개!E22</f>
        <v>한국숲치유(왕금옥)</v>
      </c>
      <c r="C29" s="32" t="s">
        <v>215</v>
      </c>
      <c r="D29" s="121" t="str">
        <f>계약현황공개!E23</f>
        <v>수원시 권선구 금곡로 45(금곡동)</v>
      </c>
      <c r="E29" s="122"/>
      <c r="F29" s="123"/>
    </row>
    <row r="30" spans="1:6" s="16" customFormat="1" ht="25.5" customHeight="1" x14ac:dyDescent="0.15">
      <c r="A30" s="57" t="s">
        <v>29</v>
      </c>
      <c r="B30" s="124" t="s">
        <v>88</v>
      </c>
      <c r="C30" s="125"/>
      <c r="D30" s="125"/>
      <c r="E30" s="125"/>
      <c r="F30" s="126"/>
    </row>
    <row r="31" spans="1:6" s="16" customFormat="1" ht="25.5" customHeight="1" x14ac:dyDescent="0.15">
      <c r="A31" s="57" t="s">
        <v>28</v>
      </c>
      <c r="B31" s="127" t="s">
        <v>85</v>
      </c>
      <c r="C31" s="128"/>
      <c r="D31" s="128"/>
      <c r="E31" s="128"/>
      <c r="F31" s="129"/>
    </row>
    <row r="32" spans="1:6" s="16" customFormat="1" ht="25.5" customHeight="1" thickBot="1" x14ac:dyDescent="0.2">
      <c r="A32" s="31" t="s">
        <v>23</v>
      </c>
      <c r="B32" s="130"/>
      <c r="C32" s="131"/>
      <c r="D32" s="131"/>
      <c r="E32" s="131"/>
      <c r="F32" s="132"/>
    </row>
    <row r="33" ht="14.25" thickTop="1" x14ac:dyDescent="0.15"/>
  </sheetData>
  <mergeCells count="4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2021-05-03T07:10:07Z</dcterms:modified>
</cp:coreProperties>
</file>