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1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5" i="6" l="1"/>
  <c r="H11" i="6" l="1"/>
  <c r="H8" i="6"/>
  <c r="K8" i="6"/>
  <c r="H4" i="6" l="1"/>
  <c r="H5" i="6"/>
  <c r="H6" i="6"/>
  <c r="H7" i="6"/>
  <c r="H9" i="6"/>
  <c r="H12" i="6"/>
  <c r="H13" i="6"/>
  <c r="H14" i="6"/>
  <c r="H10" i="6"/>
  <c r="K114" i="6" l="1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34" i="6"/>
  <c r="K135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M24" i="4" l="1"/>
  <c r="P24" i="4"/>
  <c r="K81" i="6" l="1"/>
  <c r="K87" i="6"/>
  <c r="K90" i="6"/>
  <c r="K91" i="6"/>
  <c r="K94" i="6"/>
  <c r="K95" i="6"/>
  <c r="K96" i="6"/>
  <c r="K98" i="6"/>
  <c r="K99" i="6"/>
  <c r="K71" i="6" l="1"/>
  <c r="K72" i="6"/>
  <c r="K73" i="6"/>
  <c r="K74" i="6"/>
  <c r="K75" i="6"/>
  <c r="K76" i="6"/>
  <c r="K77" i="6"/>
  <c r="K78" i="6"/>
  <c r="K79" i="6"/>
  <c r="K80" i="6"/>
  <c r="K61" i="6" l="1"/>
  <c r="K62" i="6"/>
  <c r="K63" i="6"/>
  <c r="K64" i="6"/>
  <c r="K65" i="6"/>
  <c r="K66" i="6"/>
  <c r="K67" i="6"/>
  <c r="K68" i="6"/>
  <c r="K69" i="6"/>
  <c r="K70" i="6"/>
  <c r="K59" i="6" l="1"/>
  <c r="K58" i="6"/>
  <c r="K57" i="6"/>
  <c r="K56" i="6"/>
  <c r="K55" i="6"/>
  <c r="K54" i="6"/>
  <c r="K48" i="6" l="1"/>
  <c r="K49" i="6"/>
  <c r="K50" i="6"/>
  <c r="K51" i="6"/>
  <c r="K52" i="6"/>
  <c r="K53" i="6"/>
  <c r="K42" i="6" l="1"/>
  <c r="K43" i="6"/>
  <c r="K44" i="6"/>
  <c r="K45" i="6"/>
  <c r="K46" i="6"/>
  <c r="K47" i="6"/>
  <c r="K60" i="6"/>
  <c r="K31" i="6" l="1"/>
  <c r="K32" i="6"/>
  <c r="K33" i="6"/>
  <c r="K34" i="6"/>
  <c r="K35" i="6"/>
  <c r="K36" i="6"/>
  <c r="K37" i="6"/>
  <c r="K38" i="6"/>
  <c r="K39" i="6"/>
  <c r="K40" i="6"/>
  <c r="K41" i="6"/>
  <c r="K25" i="6" l="1"/>
  <c r="K30" i="6" l="1"/>
  <c r="K22" i="6"/>
  <c r="K23" i="6"/>
  <c r="K24" i="6"/>
  <c r="K26" i="6"/>
  <c r="K27" i="6"/>
  <c r="K28" i="6"/>
  <c r="K29" i="6"/>
  <c r="K17" i="6" l="1"/>
  <c r="K18" i="6"/>
  <c r="K19" i="6"/>
  <c r="K20" i="6"/>
  <c r="K21" i="6"/>
  <c r="K4" i="6" l="1"/>
  <c r="K5" i="6"/>
  <c r="K6" i="6"/>
  <c r="K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82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<sst xmlns="http://schemas.openxmlformats.org/spreadsheetml/2006/main" count="508" uniqueCount="228">
  <si>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</si>
  <si>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</si>
  <si>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</si>
  <si>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</si>
  <si>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</si>
  <si>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</si>
  <si>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</si>
  <si>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</si>
  <si>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</si>
  <si>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</si>
  <si>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</si>
  <si>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</si>
  <si>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</si>
  <si>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</si>
  <si>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</si>
  <si>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</si>
  <si>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</si>
  <si>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</si>
  <si>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</si>
  <si>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</si>
  <si>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</si>
  <si>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</si>
  <si>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</si>
  <si>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</si>
  <si>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</si>
  <si>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</si>
  <si>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</si>
  <si>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</si>
  <si>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</si>
  <si>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</si>
  <si>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</si>
  <si>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</si>
  <si>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</si>
  <si>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</si>
  <si>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</si>
  <si>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</si>
  <si>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</si>
  <si>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</si>
  <si>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</si>
  <si>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</si>
  <si>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</si>
  <si>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</si>
  <si>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</si>
  <si>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</si>
  <si>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</si>
  <si>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</si>
  <si>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</si>
  <si>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</si>
  <si>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</si>
  <si>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</si>
  <si>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</si>
  <si>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</si>
  <si>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</si>
  <si>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</si>
  <si>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</si>
  <si>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</si>
  <si>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</si>
  <si>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</si>
  <si>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</si>
  <si>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</si>
  <si>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</si>
  <si>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</si>
  <si>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</si>
  <si>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</si>
  <si>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</si>
  <si>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</si>
  <si>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</si>
  <si>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</si>
  <si>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</si>
  <si>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</si>
  <si>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</si>
  <si>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</si>
  <si>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</si>
  <si>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</si>
  <si>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</si>
  <si>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</si>
  <si>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</si>
  <si>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</si>
  <si>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</si>
  <si>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</si>
  <si>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</si>
  <si>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</si>
  <si>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</si>
  <si>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</si>
  <si>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</si>
  <si>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</si>
  <si>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</si>
  <si>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</si>
  <si>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</si>
  <si>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</si>
  <si>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</si>
  <si>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</si>
  <si>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</si>
  <si>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</si>
  <si>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</si>
  <si>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</si>
  <si>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</si>
  <si>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</si>
  <si>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</si>
  <si>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</si>
  <si>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</si>
  <si>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-이하빈칸-</t>
    <phoneticPr fontId="2" type="noConversion"/>
  </si>
  <si>
    <t>㈜펄슨텔</t>
  </si>
  <si>
    <t>완료</t>
    <phoneticPr fontId="2" type="noConversion"/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</si>
  <si>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</si>
  <si>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</si>
  <si>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</si>
  <si>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</si>
  <si>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</si>
  <si>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</si>
  <si>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</si>
  <si>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</si>
  <si>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</si>
  <si>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</si>
  <si>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</si>
  <si>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</si>
  <si>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</si>
  <si>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</si>
  <si>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</si>
  <si>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</si>
  <si>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</si>
  <si>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</si>
  <si>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</si>
  <si>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</si>
  <si>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</si>
  <si>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</si>
  <si>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</si>
  <si>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</si>
  <si>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</si>
  <si>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</si>
  <si>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</si>
  <si>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</si>
  <si>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</si>
  <si>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</si>
  <si>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</si>
  <si>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</si>
  <si>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</si>
  <si>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</si>
  <si>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</si>
  <si>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</si>
  <si>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</si>
  <si>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</si>
  <si>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</si>
  <si>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</si>
  <si>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</si>
  <si>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</si>
  <si>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</si>
  <si>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</si>
  <si>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</si>
  <si>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</si>
  <si>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</si>
  <si>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</si>
  <si>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</si>
  <si>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</si>
  <si>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</si>
  <si>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</si>
  <si>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</si>
  <si>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</si>
  <si>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</si>
  <si>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</si>
  <si>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</si>
  <si>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</si>
  <si>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</si>
  <si>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</si>
  <si>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</si>
  <si>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</si>
  <si>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</si>
  <si>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</si>
  <si>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</si>
  <si>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</si>
  <si>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</si>
  <si>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</si>
  <si>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2021.02.07.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</si>
  <si>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</si>
  <si>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</si>
  <si>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</si>
  <si>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</si>
  <si>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</si>
  <si>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</si>
  <si>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</si>
  <si>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비고</t>
    <phoneticPr fontId="2" type="noConversion"/>
  </si>
  <si>
    <t>로비 2층 노출천정 조명 구입</t>
    <phoneticPr fontId="25" type="noConversion"/>
  </si>
  <si>
    <t>과학·수학체험관 내 콘텐츠 운영을 위한 천체망원경 자산구입</t>
    <phoneticPr fontId="25" type="noConversion"/>
  </si>
  <si>
    <t>라이트워크</t>
    <phoneticPr fontId="25" type="noConversion"/>
  </si>
  <si>
    <t>정현옥</t>
    <phoneticPr fontId="25" type="noConversion"/>
  </si>
  <si>
    <t>플러스옵틱스</t>
    <phoneticPr fontId="25" type="noConversion"/>
  </si>
  <si>
    <t>김진명</t>
    <phoneticPr fontId="25" type="noConversion"/>
  </si>
  <si>
    <t>추정가격이 2천만원 이하인 물품의 제조·구매·용역 계약(제25조제1항제5호)</t>
    <phoneticPr fontId="25" type="noConversion"/>
  </si>
  <si>
    <t>2021.02.01. ~ 2021.03.24.</t>
    <phoneticPr fontId="25" type="noConversion"/>
  </si>
  <si>
    <t>2021.02.25. ~ 2021.03.19.</t>
    <phoneticPr fontId="25" type="noConversion"/>
  </si>
  <si>
    <t>경기 구리시 동구릉로460번길 54-22</t>
    <phoneticPr fontId="25" type="noConversion"/>
  </si>
  <si>
    <t>로비 2층 노출천정 조명 구입</t>
    <phoneticPr fontId="25" type="noConversion"/>
  </si>
  <si>
    <t>2021.03.03.</t>
    <phoneticPr fontId="25" type="noConversion"/>
  </si>
  <si>
    <t>물품</t>
    <phoneticPr fontId="25" type="noConversion"/>
  </si>
  <si>
    <t>서울 강남구 논현동 712번지</t>
    <phoneticPr fontId="25" type="noConversion"/>
  </si>
  <si>
    <t>서울 강남구 논현동 712번지</t>
    <phoneticPr fontId="25" type="noConversion"/>
  </si>
  <si>
    <t>과학·수학체험관 내 콘텐츠 운영을 위한 천체망원경 자산구입</t>
    <phoneticPr fontId="25" type="noConversion"/>
  </si>
  <si>
    <t>물품</t>
    <phoneticPr fontId="25" type="noConversion"/>
  </si>
  <si>
    <t>2021.03.15.</t>
    <phoneticPr fontId="25" type="noConversion"/>
  </si>
  <si>
    <t>플러스옵틱스</t>
    <phoneticPr fontId="25" type="noConversion"/>
  </si>
  <si>
    <t>경기 구리시 동구릉로460번길 54-22</t>
    <phoneticPr fontId="25" type="noConversion"/>
  </si>
  <si>
    <t>2021.02.28.</t>
    <phoneticPr fontId="2" type="noConversion"/>
  </si>
  <si>
    <t>(2021. 02. 28. 기준 / 단위 : 원)</t>
    <phoneticPr fontId="2" type="noConversion"/>
  </si>
  <si>
    <t>2021.02.28.</t>
    <phoneticPr fontId="2" type="noConversion"/>
  </si>
  <si>
    <t>분당야탑청소년수련관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</si>
  <si>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</si>
  <si>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</si>
  <si>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</si>
  <si>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</si>
  <si>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</si>
  <si>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2021.12.31.</t>
    <phoneticPr fontId="2" type="noConversion"/>
  </si>
  <si>
    <t>2021.02.28.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</si>
  <si>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</si>
  <si>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</si>
  <si>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</si>
  <si>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2021.01.01.</t>
    <phoneticPr fontId="2" type="noConversion"/>
  </si>
  <si>
    <t>2021.12.31.</t>
    <phoneticPr fontId="2" type="noConversion"/>
  </si>
  <si>
    <t>본부</t>
    <phoneticPr fontId="2" type="noConversion"/>
  </si>
  <si>
    <t>분당야탑청소년수련관 인테리어공사(건축,기계,조경)</t>
    <phoneticPr fontId="2" type="noConversion"/>
  </si>
  <si>
    <t>㈜경호종합건설</t>
    <phoneticPr fontId="2" type="noConversion"/>
  </si>
  <si>
    <t>밸런싱 탱크 상수도 공급배관 변경공사</t>
    <phoneticPr fontId="2" type="noConversion"/>
  </si>
  <si>
    <t>기타</t>
    <phoneticPr fontId="2" type="noConversion"/>
  </si>
  <si>
    <t>수의</t>
    <phoneticPr fontId="2" type="noConversion"/>
  </si>
  <si>
    <t>기획운영팀</t>
    <phoneticPr fontId="2" type="noConversion"/>
  </si>
  <si>
    <t>윤동섭</t>
    <phoneticPr fontId="2" type="noConversion"/>
  </si>
  <si>
    <t>031-729-9812</t>
    <phoneticPr fontId="2" type="noConversion"/>
  </si>
  <si>
    <t>해당없음</t>
    <phoneticPr fontId="2" type="noConversion"/>
  </si>
  <si>
    <t>성남시청소년재단 분당야탑청소년수련관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</si>
</sst>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C9" sqref="C9"/>
    </sheetView>
  </sheetViews>
  <sheetFormatPr defaultRowHeight="13.5" x14ac:dyDescent="0.15"/>
  <cols>
    <col min="1" max="2" width="8.88671875" style="166"/>
    <col min="3" max="3" width="35.21875" style="166" bestFit="1" customWidth="1"/>
    <col min="4" max="4" width="8.88671875" style="166"/>
    <col min="5" max="5" width="30.5546875" style="166" customWidth="1"/>
    <col min="6" max="7" width="8.88671875" style="166"/>
    <col min="8" max="8" width="10.109375" style="166" bestFit="1" customWidth="1"/>
    <col min="9" max="9" width="18.88671875" style="166" bestFit="1" customWidth="1"/>
    <col min="10" max="16384" width="8.88671875" style="166"/>
  </cols>
  <sheetData>
    <row r="1" spans="1:12" ht="36" customHeight="1" x14ac:dyDescent="0.15">
      <c r="A1" s="164" t="s">
        <v>54</v>
      </c>
      <c r="B1" s="164"/>
      <c r="C1" s="165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 customHeight="1" x14ac:dyDescent="0.15">
      <c r="A2" s="64" t="s">
        <v>140</v>
      </c>
      <c r="B2" s="167"/>
      <c r="C2" s="168"/>
      <c r="D2" s="169"/>
      <c r="E2" s="169"/>
      <c r="F2" s="169"/>
      <c r="G2" s="169"/>
      <c r="H2" s="169"/>
      <c r="I2" s="169"/>
      <c r="J2" s="169"/>
      <c r="K2" s="169"/>
      <c r="L2" s="118" t="s">
        <v>83</v>
      </c>
    </row>
    <row r="3" spans="1:12" ht="35.25" customHeight="1" x14ac:dyDescent="0.15">
      <c r="A3" s="170" t="s">
        <v>55</v>
      </c>
      <c r="B3" s="170" t="s">
        <v>40</v>
      </c>
      <c r="C3" s="171" t="s">
        <v>56</v>
      </c>
      <c r="D3" s="172" t="s">
        <v>92</v>
      </c>
      <c r="E3" s="170" t="s">
        <v>57</v>
      </c>
      <c r="F3" s="170" t="s">
        <v>58</v>
      </c>
      <c r="G3" s="170" t="s">
        <v>59</v>
      </c>
      <c r="H3" s="170" t="s">
        <v>91</v>
      </c>
      <c r="I3" s="170" t="s">
        <v>41</v>
      </c>
      <c r="J3" s="170" t="s">
        <v>60</v>
      </c>
      <c r="K3" s="170" t="s">
        <v>61</v>
      </c>
      <c r="L3" s="173" t="s">
        <v>1</v>
      </c>
    </row>
    <row r="4" spans="1:12" s="22" customFormat="1" ht="24" customHeight="1" x14ac:dyDescent="0.25">
      <c r="A4" s="133"/>
      <c r="B4" s="109"/>
      <c r="C4" s="110"/>
      <c r="D4" s="81"/>
      <c r="E4" s="189"/>
      <c r="F4" s="20"/>
      <c r="G4" s="19"/>
      <c r="H4" s="21"/>
      <c r="I4" s="19"/>
      <c r="J4" s="19"/>
      <c r="K4" s="19"/>
      <c r="L4" s="19"/>
    </row>
    <row r="5" spans="1:12" s="22" customFormat="1" ht="24" customHeight="1" x14ac:dyDescent="0.25">
      <c r="A5" s="133"/>
      <c r="B5" s="109"/>
      <c r="C5" s="80"/>
      <c r="D5" s="81"/>
      <c r="E5" s="189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3"/>
      <c r="B6" s="109"/>
      <c r="C6" s="80"/>
      <c r="D6" s="81"/>
      <c r="E6" s="189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3"/>
      <c r="B7" s="109"/>
      <c r="C7" s="80"/>
      <c r="D7" s="81"/>
      <c r="E7" s="189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3"/>
      <c r="B8" s="109"/>
      <c r="C8" s="110"/>
      <c r="D8" s="19"/>
      <c r="E8" s="198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3"/>
      <c r="B9" s="109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3"/>
      <c r="B10" s="109"/>
      <c r="C10" s="110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3"/>
      <c r="B11" s="109"/>
      <c r="C11" s="80"/>
      <c r="D11" s="81"/>
      <c r="E11" s="189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3"/>
      <c r="B12" s="109"/>
      <c r="C12" s="110"/>
      <c r="D12" s="19"/>
      <c r="E12" s="198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3"/>
      <c r="B13" s="109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3"/>
      <c r="B14" s="109"/>
      <c r="C14" s="110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3"/>
      <c r="B15" s="109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3"/>
      <c r="B16" s="109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3"/>
      <c r="B17" s="109"/>
      <c r="C17" s="110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3"/>
      <c r="B18" s="109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3"/>
      <c r="B19" s="109"/>
      <c r="C19" s="110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3"/>
      <c r="B20" s="109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3"/>
      <c r="B21" s="109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2" sqref="A2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59" t="s">
        <v>72</v>
      </c>
      <c r="B1" s="259"/>
      <c r="C1" s="259"/>
      <c r="D1" s="259"/>
      <c r="E1" s="259"/>
      <c r="F1" s="259"/>
      <c r="G1" s="259"/>
      <c r="H1" s="259"/>
      <c r="I1" s="259"/>
    </row>
    <row r="2" spans="1:9" ht="24" customHeight="1" x14ac:dyDescent="0.25">
      <c r="A2" s="79" t="s">
        <v>227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64" t="s">
        <v>3</v>
      </c>
      <c r="B3" s="262" t="s">
        <v>4</v>
      </c>
      <c r="C3" s="262" t="s">
        <v>62</v>
      </c>
      <c r="D3" s="262" t="s">
        <v>74</v>
      </c>
      <c r="E3" s="260" t="s">
        <v>75</v>
      </c>
      <c r="F3" s="261"/>
      <c r="G3" s="260" t="s">
        <v>76</v>
      </c>
      <c r="H3" s="261"/>
      <c r="I3" s="262" t="s">
        <v>73</v>
      </c>
    </row>
    <row r="4" spans="1:9" ht="24" customHeight="1" x14ac:dyDescent="0.25">
      <c r="A4" s="265"/>
      <c r="B4" s="263"/>
      <c r="C4" s="263"/>
      <c r="D4" s="263"/>
      <c r="E4" s="56" t="s">
        <v>79</v>
      </c>
      <c r="F4" s="56" t="s">
        <v>80</v>
      </c>
      <c r="G4" s="56" t="s">
        <v>79</v>
      </c>
      <c r="H4" s="56" t="s">
        <v>80</v>
      </c>
      <c r="I4" s="263"/>
    </row>
    <row r="5" spans="1:9" ht="24" customHeight="1" x14ac:dyDescent="0.25">
      <c r="A5" s="5"/>
      <c r="B5" s="162"/>
      <c r="C5" s="93"/>
      <c r="D5" s="93"/>
      <c r="E5" s="95"/>
      <c r="F5" s="93"/>
      <c r="G5" s="95"/>
      <c r="H5" s="93"/>
      <c r="I5" s="8"/>
    </row>
    <row r="6" spans="1:9" ht="24" customHeight="1" x14ac:dyDescent="0.25">
      <c r="A6" s="5"/>
      <c r="B6" s="110" t="s">
        <v>101</v>
      </c>
      <c r="C6" s="93"/>
      <c r="D6" s="93"/>
      <c r="E6" s="95"/>
      <c r="F6" s="93"/>
      <c r="G6" s="95"/>
      <c r="H6" s="93"/>
      <c r="I6" s="8"/>
    </row>
    <row r="7" spans="1:9" ht="24" customHeight="1" x14ac:dyDescent="0.25">
      <c r="A7" s="5"/>
      <c r="B7" s="6"/>
      <c r="C7" s="93"/>
      <c r="D7" s="93"/>
      <c r="E7" s="95"/>
      <c r="F7" s="93"/>
      <c r="G7" s="95"/>
      <c r="H7" s="93"/>
      <c r="I7" s="8"/>
    </row>
    <row r="8" spans="1:9" ht="24" customHeight="1" x14ac:dyDescent="0.25">
      <c r="A8" s="5"/>
      <c r="B8" s="6"/>
      <c r="C8" s="93"/>
      <c r="D8" s="93"/>
      <c r="E8" s="95"/>
      <c r="F8" s="93"/>
      <c r="G8" s="95"/>
      <c r="H8" s="93"/>
      <c r="I8" s="8"/>
    </row>
    <row r="9" spans="1:9" ht="24" customHeight="1" x14ac:dyDescent="0.25">
      <c r="A9" s="5"/>
      <c r="B9" s="6"/>
      <c r="C9" s="93"/>
      <c r="D9" s="93"/>
      <c r="E9" s="95"/>
      <c r="F9" s="93"/>
      <c r="G9" s="95"/>
      <c r="H9" s="93"/>
      <c r="I9" s="8"/>
    </row>
    <row r="10" spans="1:9" ht="24" customHeight="1" x14ac:dyDescent="0.25">
      <c r="A10" s="5"/>
      <c r="B10" s="6"/>
      <c r="C10" s="93"/>
      <c r="D10" s="93"/>
      <c r="E10" s="95"/>
      <c r="F10" s="93"/>
      <c r="G10" s="95"/>
      <c r="H10" s="93"/>
      <c r="I10" s="8"/>
    </row>
    <row r="11" spans="1:9" ht="24" customHeight="1" x14ac:dyDescent="0.25">
      <c r="A11" s="5"/>
      <c r="B11" s="6"/>
      <c r="C11" s="93"/>
      <c r="D11" s="93"/>
      <c r="E11" s="95"/>
      <c r="F11" s="93"/>
      <c r="G11" s="95"/>
      <c r="H11" s="93"/>
      <c r="I11" s="8"/>
    </row>
    <row r="12" spans="1:9" ht="24" customHeight="1" x14ac:dyDescent="0.25">
      <c r="A12" s="5"/>
      <c r="B12" s="6"/>
      <c r="C12" s="93"/>
      <c r="D12" s="93"/>
      <c r="E12" s="95"/>
      <c r="F12" s="93"/>
      <c r="G12" s="95"/>
      <c r="H12" s="93"/>
      <c r="I12" s="8"/>
    </row>
    <row r="13" spans="1:9" ht="24" customHeight="1" x14ac:dyDescent="0.25">
      <c r="A13" s="5"/>
      <c r="B13" s="6"/>
      <c r="C13" s="93"/>
      <c r="D13" s="93"/>
      <c r="E13" s="95"/>
      <c r="F13" s="93"/>
      <c r="G13" s="95"/>
      <c r="H13" s="93"/>
      <c r="I13" s="8"/>
    </row>
    <row r="14" spans="1:9" ht="24" customHeight="1" x14ac:dyDescent="0.25">
      <c r="A14" s="5"/>
      <c r="B14" s="6"/>
      <c r="C14" s="93"/>
      <c r="D14" s="93"/>
      <c r="E14" s="95"/>
      <c r="F14" s="93"/>
      <c r="G14" s="95"/>
      <c r="H14" s="93"/>
      <c r="I14" s="8"/>
    </row>
    <row r="15" spans="1:9" ht="24" customHeight="1" x14ac:dyDescent="0.25">
      <c r="A15" s="5"/>
      <c r="B15" s="6"/>
      <c r="C15" s="93"/>
      <c r="D15" s="93"/>
      <c r="E15" s="95"/>
      <c r="F15" s="93"/>
      <c r="G15" s="95"/>
      <c r="H15" s="93"/>
      <c r="I15" s="8"/>
    </row>
    <row r="16" spans="1:9" ht="24" customHeight="1" x14ac:dyDescent="0.25">
      <c r="A16" s="5"/>
      <c r="B16" s="6"/>
      <c r="C16" s="94"/>
      <c r="D16" s="94"/>
      <c r="E16" s="96"/>
      <c r="F16" s="94"/>
      <c r="G16" s="96"/>
      <c r="H16" s="94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C5" sqref="C5"/>
    </sheetView>
  </sheetViews>
  <sheetFormatPr defaultRowHeight="24" customHeight="1" x14ac:dyDescent="0.15"/>
  <cols>
    <col min="1" max="1" width="8.6640625" style="179" customWidth="1"/>
    <col min="2" max="2" width="8.77734375" style="179" customWidth="1"/>
    <col min="3" max="3" width="44.21875" style="180" customWidth="1"/>
    <col min="4" max="4" width="10.88671875" style="179" customWidth="1"/>
    <col min="5" max="5" width="12.44140625" style="179" customWidth="1"/>
    <col min="6" max="6" width="18.88671875" style="179" customWidth="1"/>
    <col min="7" max="7" width="11.21875" style="179" customWidth="1"/>
    <col min="8" max="9" width="12.44140625" style="179" customWidth="1"/>
    <col min="10" max="16384" width="8.88671875" style="59"/>
  </cols>
  <sheetData>
    <row r="1" spans="1:12" ht="36" customHeight="1" x14ac:dyDescent="0.15">
      <c r="A1" s="164" t="s">
        <v>68</v>
      </c>
      <c r="B1" s="164"/>
      <c r="C1" s="165"/>
      <c r="D1" s="164"/>
      <c r="E1" s="164"/>
      <c r="F1" s="164"/>
      <c r="G1" s="164"/>
      <c r="H1" s="164"/>
      <c r="I1" s="164"/>
      <c r="J1" s="158"/>
      <c r="K1" s="158"/>
      <c r="L1" s="158"/>
    </row>
    <row r="2" spans="1:12" s="22" customFormat="1" ht="25.5" customHeight="1" x14ac:dyDescent="0.25">
      <c r="A2" s="64" t="s">
        <v>173</v>
      </c>
      <c r="B2" s="167"/>
      <c r="C2" s="168"/>
      <c r="D2" s="169"/>
      <c r="E2" s="169"/>
      <c r="F2" s="169"/>
      <c r="G2" s="169"/>
      <c r="H2" s="169"/>
      <c r="I2" s="118" t="s">
        <v>83</v>
      </c>
      <c r="J2" s="169"/>
      <c r="K2" s="169"/>
      <c r="L2" s="169"/>
    </row>
    <row r="3" spans="1:12" ht="35.25" customHeight="1" x14ac:dyDescent="0.15">
      <c r="A3" s="174" t="s">
        <v>39</v>
      </c>
      <c r="B3" s="175" t="s">
        <v>40</v>
      </c>
      <c r="C3" s="176" t="s">
        <v>52</v>
      </c>
      <c r="D3" s="176" t="s">
        <v>0</v>
      </c>
      <c r="E3" s="177" t="s">
        <v>90</v>
      </c>
      <c r="F3" s="174" t="s">
        <v>41</v>
      </c>
      <c r="G3" s="174" t="s">
        <v>42</v>
      </c>
      <c r="H3" s="174" t="s">
        <v>43</v>
      </c>
      <c r="I3" s="178" t="s">
        <v>1</v>
      </c>
    </row>
    <row r="4" spans="1:12" s="166" customFormat="1" ht="24" customHeight="1" x14ac:dyDescent="0.15">
      <c r="A4" s="133"/>
      <c r="B4" s="109"/>
      <c r="C4" s="162" t="s">
        <v>226</v>
      </c>
      <c r="D4" s="81"/>
      <c r="E4" s="21"/>
      <c r="F4" s="19"/>
      <c r="G4" s="19"/>
      <c r="H4" s="19"/>
      <c r="I4" s="60"/>
      <c r="J4" s="59"/>
      <c r="K4" s="59"/>
      <c r="L4" s="59"/>
    </row>
    <row r="5" spans="1:12" s="166" customFormat="1" ht="24" customHeight="1" x14ac:dyDescent="0.15">
      <c r="A5" s="133"/>
      <c r="B5" s="109"/>
      <c r="C5" s="97"/>
      <c r="D5" s="81"/>
      <c r="E5" s="82"/>
      <c r="F5" s="19"/>
      <c r="G5" s="19"/>
      <c r="H5" s="19"/>
      <c r="I5" s="60"/>
      <c r="J5" s="59"/>
      <c r="K5" s="59"/>
      <c r="L5" s="59"/>
    </row>
    <row r="6" spans="1:12" s="22" customFormat="1" ht="24" customHeight="1" x14ac:dyDescent="0.25">
      <c r="A6" s="133"/>
      <c r="B6" s="109"/>
      <c r="C6" s="97"/>
      <c r="D6" s="81"/>
      <c r="E6" s="82"/>
      <c r="F6" s="19"/>
      <c r="G6" s="19"/>
      <c r="H6" s="19"/>
      <c r="I6" s="19"/>
    </row>
    <row r="7" spans="1:12" ht="24" customHeight="1" x14ac:dyDescent="0.15">
      <c r="A7" s="133"/>
      <c r="B7" s="109"/>
      <c r="C7" s="97"/>
      <c r="D7" s="81"/>
      <c r="E7" s="21"/>
      <c r="F7" s="19"/>
      <c r="G7" s="19"/>
      <c r="H7" s="19"/>
      <c r="I7" s="60"/>
    </row>
    <row r="8" spans="1:12" ht="24" customHeight="1" x14ac:dyDescent="0.15">
      <c r="A8" s="133"/>
      <c r="B8" s="109"/>
      <c r="C8" s="162"/>
      <c r="D8" s="81"/>
      <c r="E8" s="21"/>
      <c r="F8" s="19"/>
      <c r="G8" s="19"/>
      <c r="H8" s="19"/>
      <c r="I8" s="196"/>
    </row>
    <row r="9" spans="1:12" ht="24" customHeight="1" x14ac:dyDescent="0.15">
      <c r="A9" s="133"/>
      <c r="B9" s="109"/>
      <c r="C9" s="97"/>
      <c r="D9" s="81"/>
      <c r="E9" s="21"/>
      <c r="F9" s="19"/>
      <c r="G9" s="19"/>
      <c r="H9" s="19"/>
      <c r="I9" s="60"/>
    </row>
    <row r="10" spans="1:12" ht="24" customHeight="1" x14ac:dyDescent="0.15">
      <c r="A10" s="133"/>
      <c r="B10" s="109"/>
      <c r="C10" s="97"/>
      <c r="D10" s="81"/>
      <c r="E10" s="131"/>
      <c r="F10" s="19"/>
      <c r="G10" s="60"/>
      <c r="H10" s="131"/>
      <c r="I10" s="60"/>
    </row>
    <row r="11" spans="1:12" ht="24" customHeight="1" x14ac:dyDescent="0.15">
      <c r="A11" s="133"/>
      <c r="B11" s="109"/>
      <c r="C11" s="97"/>
      <c r="D11" s="81"/>
      <c r="E11" s="131"/>
      <c r="F11" s="19"/>
      <c r="G11" s="60"/>
      <c r="H11" s="131"/>
      <c r="I11" s="60"/>
    </row>
    <row r="12" spans="1:12" s="132" customFormat="1" ht="24" customHeight="1" x14ac:dyDescent="0.15">
      <c r="A12" s="133"/>
      <c r="B12" s="109"/>
      <c r="C12" s="97"/>
      <c r="D12" s="81"/>
      <c r="E12" s="131"/>
      <c r="F12" s="19"/>
      <c r="G12" s="60"/>
      <c r="H12" s="60"/>
      <c r="I12" s="60"/>
      <c r="J12" s="59"/>
      <c r="K12" s="59"/>
      <c r="L12" s="59"/>
    </row>
    <row r="13" spans="1:12" s="132" customFormat="1" ht="24" customHeight="1" x14ac:dyDescent="0.15">
      <c r="A13" s="133"/>
      <c r="B13" s="109"/>
      <c r="C13" s="97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3"/>
      <c r="B14" s="109"/>
      <c r="C14" s="97"/>
      <c r="D14" s="81"/>
      <c r="E14" s="21"/>
      <c r="F14" s="19"/>
      <c r="G14" s="19"/>
      <c r="H14" s="19"/>
      <c r="I14" s="196"/>
    </row>
    <row r="15" spans="1:12" s="166" customFormat="1" ht="24" customHeight="1" x14ac:dyDescent="0.15">
      <c r="A15" s="133"/>
      <c r="B15" s="109"/>
      <c r="C15" s="97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66" customFormat="1" ht="24" customHeight="1" x14ac:dyDescent="0.15">
      <c r="A16" s="134"/>
      <c r="B16" s="109"/>
      <c r="C16" s="162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66" customFormat="1" ht="24" customHeight="1" x14ac:dyDescent="0.15">
      <c r="A17" s="134"/>
      <c r="B17" s="108"/>
      <c r="C17" s="162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66" customFormat="1" ht="24" customHeight="1" x14ac:dyDescent="0.15">
      <c r="A18" s="134"/>
      <c r="B18" s="108"/>
      <c r="C18" s="162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66" customFormat="1" ht="24" customHeight="1" x14ac:dyDescent="0.15">
      <c r="A19" s="134"/>
      <c r="B19" s="108"/>
      <c r="C19" s="162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66" customFormat="1" ht="24" customHeight="1" x14ac:dyDescent="0.15">
      <c r="A20" s="134"/>
      <c r="B20" s="108"/>
      <c r="C20" s="162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66" customFormat="1" ht="24" customHeight="1" x14ac:dyDescent="0.15">
      <c r="A21" s="134"/>
      <c r="B21" s="108"/>
      <c r="C21" s="162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179" customWidth="1"/>
    <col min="2" max="2" width="8.77734375" style="179" customWidth="1"/>
    <col min="3" max="3" width="46.6640625" style="180" bestFit="1" customWidth="1"/>
    <col min="4" max="4" width="10.88671875" style="179" customWidth="1"/>
    <col min="5" max="8" width="12.44140625" style="179" customWidth="1"/>
    <col min="9" max="10" width="11.33203125" style="179" customWidth="1"/>
    <col min="11" max="11" width="11.6640625" style="182" customWidth="1"/>
    <col min="12" max="12" width="11.33203125" style="179" bestFit="1" customWidth="1"/>
    <col min="13" max="13" width="8.88671875" style="179"/>
    <col min="14" max="16384" width="8.88671875" style="59"/>
  </cols>
  <sheetData>
    <row r="1" spans="1:13" ht="36" customHeight="1" x14ac:dyDescent="0.15">
      <c r="A1" s="164" t="s">
        <v>71</v>
      </c>
      <c r="B1" s="164"/>
      <c r="C1" s="165"/>
      <c r="D1" s="164"/>
      <c r="E1" s="164"/>
      <c r="F1" s="164"/>
      <c r="G1" s="164"/>
      <c r="H1" s="164"/>
      <c r="I1" s="164"/>
      <c r="J1" s="164"/>
      <c r="K1" s="164"/>
      <c r="L1" s="164"/>
      <c r="M1" s="181"/>
    </row>
    <row r="2" spans="1:13" s="22" customFormat="1" ht="25.5" customHeight="1" x14ac:dyDescent="0.25">
      <c r="A2" s="64" t="s">
        <v>137</v>
      </c>
      <c r="B2" s="167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18" t="s">
        <v>83</v>
      </c>
    </row>
    <row r="3" spans="1:13" ht="35.25" customHeight="1" x14ac:dyDescent="0.15">
      <c r="A3" s="174" t="s">
        <v>39</v>
      </c>
      <c r="B3" s="175" t="s">
        <v>40</v>
      </c>
      <c r="C3" s="176" t="s">
        <v>70</v>
      </c>
      <c r="D3" s="174" t="s">
        <v>69</v>
      </c>
      <c r="E3" s="175" t="s">
        <v>0</v>
      </c>
      <c r="F3" s="175" t="s">
        <v>87</v>
      </c>
      <c r="G3" s="175" t="s">
        <v>86</v>
      </c>
      <c r="H3" s="175" t="s">
        <v>85</v>
      </c>
      <c r="I3" s="175" t="s">
        <v>84</v>
      </c>
      <c r="J3" s="174" t="s">
        <v>41</v>
      </c>
      <c r="K3" s="174" t="s">
        <v>42</v>
      </c>
      <c r="L3" s="174" t="s">
        <v>43</v>
      </c>
      <c r="M3" s="178" t="s">
        <v>1</v>
      </c>
    </row>
    <row r="4" spans="1:13" s="22" customFormat="1" ht="24" customHeight="1" x14ac:dyDescent="0.25">
      <c r="A4" s="133">
        <v>2021</v>
      </c>
      <c r="B4" s="108">
        <v>3</v>
      </c>
      <c r="C4" s="110" t="s">
        <v>220</v>
      </c>
      <c r="D4" s="19" t="s">
        <v>221</v>
      </c>
      <c r="E4" s="10" t="s">
        <v>222</v>
      </c>
      <c r="F4" s="83">
        <v>10948000</v>
      </c>
      <c r="G4" s="84"/>
      <c r="H4" s="84"/>
      <c r="I4" s="83">
        <v>10948000</v>
      </c>
      <c r="J4" s="19" t="s">
        <v>223</v>
      </c>
      <c r="K4" s="19" t="s">
        <v>224</v>
      </c>
      <c r="L4" s="19" t="s">
        <v>225</v>
      </c>
      <c r="M4" s="21"/>
    </row>
    <row r="5" spans="1:13" s="22" customFormat="1" ht="24" customHeight="1" x14ac:dyDescent="0.25">
      <c r="A5" s="133"/>
      <c r="B5" s="108"/>
      <c r="C5" s="110"/>
      <c r="D5" s="19"/>
      <c r="E5" s="10"/>
      <c r="F5" s="83"/>
      <c r="G5" s="84"/>
      <c r="H5" s="84"/>
      <c r="I5" s="83"/>
      <c r="J5" s="19"/>
      <c r="K5" s="19"/>
      <c r="L5" s="19"/>
      <c r="M5" s="21"/>
    </row>
    <row r="6" spans="1:13" s="22" customFormat="1" ht="24" customHeight="1" x14ac:dyDescent="0.25">
      <c r="A6" s="133"/>
      <c r="B6" s="109"/>
      <c r="C6" s="62"/>
      <c r="D6" s="19"/>
      <c r="E6" s="10"/>
      <c r="F6" s="83"/>
      <c r="G6" s="84"/>
      <c r="H6" s="84"/>
      <c r="I6" s="197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139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3"/>
      <c r="B4" s="110" t="s">
        <v>113</v>
      </c>
      <c r="C4" s="50"/>
      <c r="D4" s="199"/>
      <c r="E4" s="199"/>
      <c r="F4" s="199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3"/>
      <c r="B5" s="17"/>
      <c r="C5" s="50"/>
      <c r="D5" s="199"/>
      <c r="E5" s="199"/>
      <c r="F5" s="199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3"/>
      <c r="B6" s="17"/>
      <c r="C6" s="50"/>
      <c r="D6" s="199"/>
      <c r="E6" s="199"/>
      <c r="F6" s="199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3"/>
      <c r="B7" s="17"/>
      <c r="C7" s="50"/>
      <c r="D7" s="199"/>
      <c r="E7" s="199"/>
      <c r="F7" s="199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3"/>
      <c r="B8" s="17"/>
      <c r="C8" s="50"/>
      <c r="D8" s="199"/>
      <c r="E8" s="199"/>
      <c r="F8" s="199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3"/>
      <c r="B9" s="17"/>
      <c r="C9" s="50"/>
      <c r="D9" s="199"/>
      <c r="E9" s="199"/>
      <c r="F9" s="199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3"/>
      <c r="B10" s="17"/>
      <c r="C10" s="50"/>
      <c r="D10" s="199"/>
      <c r="E10" s="199"/>
      <c r="F10" s="199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3"/>
      <c r="B11" s="17"/>
      <c r="C11" s="50"/>
      <c r="D11" s="199"/>
      <c r="E11" s="199"/>
      <c r="F11" s="199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3"/>
      <c r="B12" s="17"/>
      <c r="C12" s="50"/>
      <c r="D12" s="199"/>
      <c r="E12" s="199"/>
      <c r="F12" s="199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3"/>
      <c r="B13" s="17"/>
      <c r="C13" s="50"/>
      <c r="D13" s="199"/>
      <c r="E13" s="199"/>
      <c r="F13" s="199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3"/>
      <c r="B14" s="110"/>
      <c r="C14" s="50"/>
      <c r="D14" s="199"/>
      <c r="E14" s="199"/>
      <c r="F14" s="199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3"/>
      <c r="B15" s="17"/>
      <c r="C15" s="50"/>
      <c r="D15" s="199"/>
      <c r="E15" s="199"/>
      <c r="F15" s="199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3"/>
      <c r="B16" s="17"/>
      <c r="C16" s="50"/>
      <c r="D16" s="199"/>
      <c r="E16" s="199"/>
      <c r="F16" s="199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3"/>
      <c r="B17" s="17"/>
      <c r="C17" s="50"/>
      <c r="D17" s="199"/>
      <c r="E17" s="199"/>
      <c r="F17" s="199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3"/>
      <c r="B18" s="17"/>
      <c r="C18" s="50"/>
      <c r="D18" s="199"/>
      <c r="E18" s="199"/>
      <c r="F18" s="199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3"/>
      <c r="B19" s="17"/>
      <c r="C19" s="50"/>
      <c r="D19" s="199"/>
      <c r="E19" s="199"/>
      <c r="F19" s="199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3"/>
      <c r="B20" s="17"/>
      <c r="C20" s="50"/>
      <c r="D20" s="199"/>
      <c r="E20" s="199"/>
      <c r="F20" s="199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3"/>
      <c r="B21" s="17"/>
      <c r="C21" s="50"/>
      <c r="D21" s="199"/>
      <c r="E21" s="199"/>
      <c r="F21" s="199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3"/>
      <c r="B22" s="17"/>
      <c r="C22" s="50"/>
      <c r="D22" s="199"/>
      <c r="E22" s="199"/>
      <c r="F22" s="199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3"/>
      <c r="B23" s="17"/>
      <c r="C23" s="50"/>
      <c r="D23" s="199"/>
      <c r="E23" s="199"/>
      <c r="F23" s="199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199"/>
      <c r="E24" s="199"/>
      <c r="F24" s="199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139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79" customFormat="1" ht="24" customHeight="1" x14ac:dyDescent="0.15">
      <c r="A4" s="209"/>
      <c r="B4" s="110" t="s">
        <v>113</v>
      </c>
      <c r="C4" s="209"/>
      <c r="D4" s="209"/>
      <c r="E4" s="209"/>
      <c r="F4" s="209"/>
      <c r="G4" s="209"/>
      <c r="H4" s="209"/>
      <c r="I4" s="209"/>
      <c r="J4" s="209"/>
      <c r="K4" s="209"/>
      <c r="L4" s="188"/>
    </row>
    <row r="5" spans="1:12" s="179" customFormat="1" ht="24" customHeight="1" x14ac:dyDescent="0.1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188"/>
    </row>
    <row r="6" spans="1:12" s="179" customFormat="1" ht="24" customHeight="1" x14ac:dyDescent="0.1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188"/>
    </row>
    <row r="7" spans="1:12" s="179" customFormat="1" ht="24" customHeight="1" x14ac:dyDescent="0.1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188"/>
    </row>
    <row r="8" spans="1:12" s="179" customFormat="1" ht="24" customHeight="1" x14ac:dyDescent="0.1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188"/>
    </row>
    <row r="9" spans="1:12" s="179" customFormat="1" ht="24" customHeight="1" x14ac:dyDescent="0.1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188"/>
    </row>
    <row r="10" spans="1:12" s="179" customFormat="1" ht="24" customHeight="1" x14ac:dyDescent="0.1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188"/>
    </row>
    <row r="11" spans="1:12" s="179" customFormat="1" ht="24" customHeight="1" x14ac:dyDescent="0.1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188"/>
    </row>
    <row r="12" spans="1:12" s="179" customFormat="1" ht="24" customHeight="1" x14ac:dyDescent="0.1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88"/>
    </row>
    <row r="13" spans="1:12" s="179" customFormat="1" ht="24" customHeight="1" x14ac:dyDescent="0.1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188"/>
    </row>
    <row r="14" spans="1:12" s="179" customFormat="1" ht="24" customHeight="1" x14ac:dyDescent="0.1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188"/>
    </row>
    <row r="15" spans="1:12" s="179" customFormat="1" ht="24" customHeight="1" x14ac:dyDescent="0.1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188"/>
    </row>
    <row r="16" spans="1:12" s="179" customFormat="1" ht="24" customHeight="1" x14ac:dyDescent="0.15">
      <c r="A16" s="208"/>
      <c r="B16" s="110"/>
      <c r="C16" s="184"/>
      <c r="D16" s="210"/>
      <c r="E16" s="185"/>
      <c r="F16" s="186"/>
      <c r="G16" s="187"/>
      <c r="H16" s="43"/>
      <c r="I16" s="187"/>
      <c r="J16" s="183"/>
      <c r="K16" s="43"/>
      <c r="L16" s="188"/>
    </row>
    <row r="17" spans="1:12" s="179" customFormat="1" ht="24" customHeight="1" x14ac:dyDescent="0.15">
      <c r="A17" s="208"/>
      <c r="B17" s="209"/>
      <c r="C17" s="184"/>
      <c r="D17" s="210"/>
      <c r="E17" s="185"/>
      <c r="F17" s="186"/>
      <c r="G17" s="187"/>
      <c r="H17" s="43"/>
      <c r="I17" s="187"/>
      <c r="J17" s="183"/>
      <c r="K17" s="43"/>
      <c r="L17" s="188"/>
    </row>
    <row r="18" spans="1:12" s="179" customFormat="1" ht="24" customHeight="1" x14ac:dyDescent="0.15">
      <c r="A18" s="208"/>
      <c r="B18" s="209"/>
      <c r="C18" s="184"/>
      <c r="D18" s="210"/>
      <c r="E18" s="185"/>
      <c r="F18" s="186"/>
      <c r="G18" s="187"/>
      <c r="H18" s="43"/>
      <c r="I18" s="187"/>
      <c r="J18" s="183"/>
      <c r="K18" s="43"/>
      <c r="L18" s="188"/>
    </row>
    <row r="19" spans="1:12" s="179" customFormat="1" ht="24" customHeight="1" x14ac:dyDescent="0.15">
      <c r="A19" s="208"/>
      <c r="B19" s="209"/>
      <c r="C19" s="184"/>
      <c r="D19" s="210"/>
      <c r="E19" s="185"/>
      <c r="F19" s="186"/>
      <c r="G19" s="187"/>
      <c r="H19" s="43"/>
      <c r="I19" s="187"/>
      <c r="J19" s="183"/>
      <c r="K19" s="43"/>
      <c r="L19" s="188"/>
    </row>
    <row r="20" spans="1:12" s="179" customFormat="1" ht="24" customHeight="1" x14ac:dyDescent="0.15">
      <c r="A20" s="208"/>
      <c r="B20" s="209"/>
      <c r="C20" s="184"/>
      <c r="D20" s="210"/>
      <c r="E20" s="185"/>
      <c r="F20" s="186"/>
      <c r="G20" s="187"/>
      <c r="H20" s="43"/>
      <c r="I20" s="187"/>
      <c r="J20" s="183"/>
      <c r="K20" s="43"/>
      <c r="L20" s="188"/>
    </row>
    <row r="21" spans="1:12" s="179" customFormat="1" ht="24" customHeight="1" x14ac:dyDescent="0.15">
      <c r="A21" s="208"/>
      <c r="B21" s="209"/>
      <c r="C21" s="184"/>
      <c r="D21" s="210"/>
      <c r="E21" s="185"/>
      <c r="F21" s="186"/>
      <c r="G21" s="187"/>
      <c r="H21" s="43"/>
      <c r="I21" s="187"/>
      <c r="J21" s="183"/>
      <c r="K21" s="43"/>
      <c r="L21" s="18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showGridLines="0" zoomScaleNormal="100" workbookViewId="0">
      <pane ySplit="3" topLeftCell="A13" activePane="bottomLeft" state="frozen"/>
      <selection activeCell="A3" sqref="A3:A4"/>
      <selection pane="bottomLeft" activeCell="B18" sqref="B18"/>
    </sheetView>
  </sheetViews>
  <sheetFormatPr defaultRowHeight="24" customHeight="1" x14ac:dyDescent="0.15"/>
  <cols>
    <col min="1" max="1" width="11.109375" style="119" customWidth="1"/>
    <col min="2" max="2" width="37.109375" style="122" customWidth="1"/>
    <col min="3" max="3" width="31.77734375" style="123" customWidth="1"/>
    <col min="4" max="4" width="9.33203125" style="124" customWidth="1"/>
    <col min="5" max="8" width="9.33203125" style="125" customWidth="1"/>
    <col min="9" max="9" width="9.33203125" style="119" customWidth="1"/>
    <col min="10" max="10" width="8.88671875" style="127" hidden="1" customWidth="1"/>
    <col min="11" max="11" width="10.109375" style="127" hidden="1" customWidth="1"/>
    <col min="12" max="12" width="8.88671875" style="194" hidden="1" customWidth="1"/>
    <col min="13" max="13" width="8.88671875" style="127" hidden="1" customWidth="1"/>
    <col min="14" max="15" width="8.88671875" style="127" customWidth="1"/>
    <col min="16" max="16384" width="8.88671875" style="127"/>
  </cols>
  <sheetData>
    <row r="1" spans="1:15" ht="36" customHeight="1" x14ac:dyDescent="0.15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26"/>
    </row>
    <row r="2" spans="1:15" ht="25.5" customHeight="1" x14ac:dyDescent="0.15">
      <c r="A2" s="64" t="s">
        <v>137</v>
      </c>
      <c r="B2" s="120"/>
      <c r="C2" s="120"/>
      <c r="D2" s="121"/>
      <c r="E2" s="121"/>
      <c r="F2" s="121"/>
      <c r="G2" s="121"/>
      <c r="H2" s="121"/>
      <c r="I2" s="118" t="s">
        <v>202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180</v>
      </c>
      <c r="J3" s="128"/>
    </row>
    <row r="4" spans="1:15" s="128" customFormat="1" ht="24" customHeight="1" x14ac:dyDescent="0.15">
      <c r="A4" s="41" t="s">
        <v>144</v>
      </c>
      <c r="B4" s="9" t="s">
        <v>146</v>
      </c>
      <c r="C4" s="9" t="s">
        <v>148</v>
      </c>
      <c r="D4" s="47">
        <v>4441920</v>
      </c>
      <c r="E4" s="44"/>
      <c r="F4" s="44">
        <v>106170</v>
      </c>
      <c r="G4" s="44"/>
      <c r="H4" s="44">
        <f t="shared" ref="H4:H9" si="0">SUM(F4,G4)</f>
        <v>106170</v>
      </c>
      <c r="I4" s="43"/>
      <c r="J4" s="129"/>
      <c r="K4" s="129">
        <f t="shared" ref="K4:K135" si="1">D4-H4</f>
        <v>4335750</v>
      </c>
      <c r="L4" s="195" t="s">
        <v>103</v>
      </c>
    </row>
    <row r="5" spans="1:15" s="128" customFormat="1" ht="24" customHeight="1" x14ac:dyDescent="0.15">
      <c r="A5" s="41" t="s">
        <v>144</v>
      </c>
      <c r="B5" s="9" t="s">
        <v>145</v>
      </c>
      <c r="C5" s="9" t="s">
        <v>148</v>
      </c>
      <c r="D5" s="47">
        <v>7101600</v>
      </c>
      <c r="E5" s="44"/>
      <c r="F5" s="44">
        <v>515470</v>
      </c>
      <c r="G5" s="44"/>
      <c r="H5" s="44">
        <f t="shared" si="0"/>
        <v>515470</v>
      </c>
      <c r="I5" s="43"/>
      <c r="J5" s="129"/>
      <c r="K5" s="129">
        <f t="shared" si="1"/>
        <v>6586130</v>
      </c>
      <c r="L5" s="195" t="s">
        <v>103</v>
      </c>
    </row>
    <row r="6" spans="1:15" s="128" customFormat="1" ht="24" customHeight="1" x14ac:dyDescent="0.15">
      <c r="A6" s="41" t="s">
        <v>144</v>
      </c>
      <c r="B6" s="9" t="s">
        <v>174</v>
      </c>
      <c r="C6" s="9" t="s">
        <v>175</v>
      </c>
      <c r="D6" s="47">
        <v>7801200</v>
      </c>
      <c r="E6" s="44"/>
      <c r="F6" s="44">
        <v>160100</v>
      </c>
      <c r="G6" s="44"/>
      <c r="H6" s="44">
        <f t="shared" si="0"/>
        <v>160100</v>
      </c>
      <c r="I6" s="43"/>
      <c r="J6" s="129"/>
      <c r="K6" s="129">
        <f t="shared" si="1"/>
        <v>7641100</v>
      </c>
      <c r="L6" s="195" t="s">
        <v>103</v>
      </c>
    </row>
    <row r="7" spans="1:15" s="128" customFormat="1" ht="24" customHeight="1" x14ac:dyDescent="0.15">
      <c r="A7" s="41" t="s">
        <v>144</v>
      </c>
      <c r="B7" s="9" t="s">
        <v>147</v>
      </c>
      <c r="C7" s="9" t="s">
        <v>152</v>
      </c>
      <c r="D7" s="47">
        <v>1452000</v>
      </c>
      <c r="E7" s="44"/>
      <c r="F7" s="44">
        <v>121000</v>
      </c>
      <c r="G7" s="44"/>
      <c r="H7" s="44">
        <f t="shared" si="0"/>
        <v>121000</v>
      </c>
      <c r="I7" s="43"/>
      <c r="J7" s="129"/>
      <c r="K7" s="129">
        <f t="shared" si="1"/>
        <v>1331000</v>
      </c>
      <c r="L7" s="195" t="s">
        <v>103</v>
      </c>
    </row>
    <row r="8" spans="1:15" s="128" customFormat="1" ht="24" customHeight="1" x14ac:dyDescent="0.15">
      <c r="A8" s="41" t="s">
        <v>205</v>
      </c>
      <c r="B8" s="6" t="s">
        <v>206</v>
      </c>
      <c r="C8" s="6" t="s">
        <v>207</v>
      </c>
      <c r="D8" s="48">
        <v>1200000</v>
      </c>
      <c r="E8" s="44"/>
      <c r="F8" s="44">
        <v>100000</v>
      </c>
      <c r="G8" s="44"/>
      <c r="H8" s="44">
        <f t="shared" si="0"/>
        <v>100000</v>
      </c>
      <c r="I8" s="43"/>
      <c r="J8" s="129"/>
      <c r="K8" s="129">
        <f t="shared" si="1"/>
        <v>1100000</v>
      </c>
      <c r="L8" s="195"/>
    </row>
    <row r="9" spans="1:15" s="128" customFormat="1" ht="24" customHeight="1" x14ac:dyDescent="0.15">
      <c r="A9" s="41" t="s">
        <v>144</v>
      </c>
      <c r="B9" s="6" t="s">
        <v>150</v>
      </c>
      <c r="C9" s="6" t="s">
        <v>154</v>
      </c>
      <c r="D9" s="46">
        <v>40500000</v>
      </c>
      <c r="E9" s="44"/>
      <c r="F9" s="44">
        <v>1093500</v>
      </c>
      <c r="G9" s="44"/>
      <c r="H9" s="44">
        <f t="shared" si="0"/>
        <v>1093500</v>
      </c>
      <c r="I9" s="43"/>
      <c r="J9" s="129"/>
      <c r="K9" s="129"/>
      <c r="L9" s="195"/>
    </row>
    <row r="10" spans="1:15" s="128" customFormat="1" ht="24" customHeight="1" x14ac:dyDescent="0.15">
      <c r="A10" s="41" t="s">
        <v>144</v>
      </c>
      <c r="B10" s="6" t="s">
        <v>156</v>
      </c>
      <c r="C10" s="6" t="s">
        <v>157</v>
      </c>
      <c r="D10" s="48">
        <v>1518000</v>
      </c>
      <c r="E10" s="44"/>
      <c r="F10" s="44">
        <v>103500</v>
      </c>
      <c r="G10" s="44"/>
      <c r="H10" s="44">
        <f>SUM(F10,G10)</f>
        <v>103500</v>
      </c>
      <c r="I10" s="43"/>
      <c r="J10" s="129"/>
      <c r="K10" s="129"/>
      <c r="L10" s="195"/>
      <c r="O10" s="129"/>
    </row>
    <row r="11" spans="1:15" s="128" customFormat="1" ht="24" customHeight="1" x14ac:dyDescent="0.15">
      <c r="A11" s="41" t="s">
        <v>204</v>
      </c>
      <c r="B11" s="6" t="s">
        <v>212</v>
      </c>
      <c r="C11" s="6" t="s">
        <v>213</v>
      </c>
      <c r="D11" s="48">
        <v>949808000</v>
      </c>
      <c r="E11" s="44"/>
      <c r="F11" s="44">
        <v>25628000</v>
      </c>
      <c r="G11" s="44"/>
      <c r="H11" s="44">
        <f>SUM(F11,G11)</f>
        <v>25628000</v>
      </c>
      <c r="I11" s="43"/>
      <c r="J11" s="129"/>
      <c r="K11" s="129"/>
      <c r="L11" s="195"/>
      <c r="O11" s="129"/>
    </row>
    <row r="12" spans="1:15" s="128" customFormat="1" ht="24" customHeight="1" x14ac:dyDescent="0.15">
      <c r="A12" s="41" t="s">
        <v>144</v>
      </c>
      <c r="B12" s="6" t="s">
        <v>162</v>
      </c>
      <c r="C12" s="6" t="s">
        <v>163</v>
      </c>
      <c r="D12" s="48">
        <v>3840000</v>
      </c>
      <c r="E12" s="44"/>
      <c r="F12" s="44">
        <v>320000</v>
      </c>
      <c r="G12" s="44"/>
      <c r="H12" s="44">
        <f t="shared" ref="H12:H14" si="2">SUM(F12,G12)</f>
        <v>320000</v>
      </c>
      <c r="I12" s="113"/>
      <c r="J12" s="129"/>
      <c r="K12" s="129"/>
      <c r="L12" s="195"/>
    </row>
    <row r="13" spans="1:15" s="128" customFormat="1" ht="24" customHeight="1" x14ac:dyDescent="0.15">
      <c r="A13" s="41" t="s">
        <v>144</v>
      </c>
      <c r="B13" s="6" t="s">
        <v>177</v>
      </c>
      <c r="C13" s="6" t="s">
        <v>178</v>
      </c>
      <c r="D13" s="48">
        <v>3960000</v>
      </c>
      <c r="E13" s="44"/>
      <c r="F13" s="44">
        <v>330000</v>
      </c>
      <c r="G13" s="44"/>
      <c r="H13" s="44">
        <f t="shared" si="2"/>
        <v>330000</v>
      </c>
      <c r="I13" s="43"/>
      <c r="J13" s="129"/>
      <c r="K13" s="129"/>
      <c r="L13" s="195"/>
    </row>
    <row r="14" spans="1:15" s="128" customFormat="1" ht="24" customHeight="1" x14ac:dyDescent="0.15">
      <c r="A14" s="41" t="s">
        <v>144</v>
      </c>
      <c r="B14" s="6" t="s">
        <v>168</v>
      </c>
      <c r="C14" s="6" t="s">
        <v>169</v>
      </c>
      <c r="D14" s="48">
        <v>4332000</v>
      </c>
      <c r="E14" s="44"/>
      <c r="F14" s="44">
        <v>722000</v>
      </c>
      <c r="G14" s="44"/>
      <c r="H14" s="44">
        <f t="shared" si="2"/>
        <v>722000</v>
      </c>
      <c r="I14" s="43"/>
      <c r="J14" s="129"/>
      <c r="K14" s="129"/>
      <c r="L14" s="151"/>
    </row>
    <row r="15" spans="1:15" s="128" customFormat="1" ht="24" customHeight="1" x14ac:dyDescent="0.15">
      <c r="A15" s="41" t="s">
        <v>217</v>
      </c>
      <c r="B15" s="114" t="s">
        <v>218</v>
      </c>
      <c r="C15" s="6" t="s">
        <v>219</v>
      </c>
      <c r="D15" s="48">
        <v>1004638690</v>
      </c>
      <c r="E15" s="44"/>
      <c r="F15" s="42">
        <v>68266000</v>
      </c>
      <c r="G15" s="48"/>
      <c r="H15" s="44">
        <f>SUM(E15:F15,G15)</f>
        <v>68266000</v>
      </c>
      <c r="I15" s="149"/>
      <c r="J15" s="150"/>
      <c r="K15" s="129"/>
      <c r="L15" s="195"/>
    </row>
    <row r="16" spans="1:15" s="128" customFormat="1" ht="24" customHeight="1" x14ac:dyDescent="0.15">
      <c r="A16" s="41"/>
      <c r="B16" s="114"/>
      <c r="C16" s="6"/>
      <c r="D16" s="48"/>
      <c r="E16" s="44"/>
      <c r="F16" s="42"/>
      <c r="G16" s="48"/>
      <c r="H16" s="44"/>
      <c r="I16" s="149"/>
      <c r="J16" s="150"/>
      <c r="K16" s="129"/>
      <c r="L16" s="195"/>
    </row>
    <row r="17" spans="1:12" s="128" customFormat="1" ht="24" customHeight="1" x14ac:dyDescent="0.15">
      <c r="A17" s="41"/>
      <c r="B17" s="6"/>
      <c r="C17" s="45"/>
      <c r="D17" s="49"/>
      <c r="E17" s="44"/>
      <c r="F17" s="42"/>
      <c r="G17" s="44"/>
      <c r="H17" s="44"/>
      <c r="I17" s="149"/>
      <c r="J17" s="129"/>
      <c r="K17" s="129">
        <f t="shared" si="1"/>
        <v>0</v>
      </c>
      <c r="L17" s="195" t="s">
        <v>103</v>
      </c>
    </row>
    <row r="18" spans="1:12" s="128" customFormat="1" ht="24" customHeight="1" x14ac:dyDescent="0.15">
      <c r="A18" s="41"/>
      <c r="B18" s="6"/>
      <c r="C18" s="45"/>
      <c r="D18" s="49"/>
      <c r="E18" s="44"/>
      <c r="F18" s="42"/>
      <c r="G18" s="44"/>
      <c r="H18" s="44"/>
      <c r="I18" s="149"/>
      <c r="J18" s="129"/>
      <c r="K18" s="129">
        <f t="shared" si="1"/>
        <v>0</v>
      </c>
      <c r="L18" s="195" t="s">
        <v>103</v>
      </c>
    </row>
    <row r="19" spans="1:12" s="128" customFormat="1" ht="24" customHeight="1" x14ac:dyDescent="0.15">
      <c r="A19" s="41"/>
      <c r="B19" s="6"/>
      <c r="C19" s="45"/>
      <c r="D19" s="49"/>
      <c r="E19" s="44"/>
      <c r="F19" s="42"/>
      <c r="G19" s="44"/>
      <c r="H19" s="44"/>
      <c r="I19" s="149"/>
      <c r="J19" s="129"/>
      <c r="K19" s="129">
        <f t="shared" si="1"/>
        <v>0</v>
      </c>
      <c r="L19" s="195" t="s">
        <v>103</v>
      </c>
    </row>
    <row r="20" spans="1:12" s="128" customFormat="1" ht="24" customHeight="1" x14ac:dyDescent="0.15">
      <c r="A20" s="41"/>
      <c r="B20" s="6"/>
      <c r="C20" s="45"/>
      <c r="D20" s="49"/>
      <c r="E20" s="44"/>
      <c r="F20" s="42"/>
      <c r="G20" s="44"/>
      <c r="H20" s="44"/>
      <c r="I20" s="149"/>
      <c r="J20" s="129"/>
      <c r="K20" s="129">
        <f t="shared" si="1"/>
        <v>0</v>
      </c>
      <c r="L20" s="195" t="s">
        <v>103</v>
      </c>
    </row>
    <row r="21" spans="1:12" s="128" customFormat="1" ht="24" customHeight="1" x14ac:dyDescent="0.15">
      <c r="A21" s="41"/>
      <c r="B21" s="6"/>
      <c r="C21" s="45"/>
      <c r="D21" s="49"/>
      <c r="E21" s="44"/>
      <c r="F21" s="42"/>
      <c r="G21" s="44"/>
      <c r="H21" s="44"/>
      <c r="I21" s="149"/>
      <c r="J21" s="129"/>
      <c r="K21" s="129">
        <f t="shared" si="1"/>
        <v>0</v>
      </c>
      <c r="L21" s="195" t="s">
        <v>103</v>
      </c>
    </row>
    <row r="22" spans="1:12" s="128" customFormat="1" ht="24" customHeight="1" x14ac:dyDescent="0.15">
      <c r="A22" s="41"/>
      <c r="B22" s="114"/>
      <c r="C22" s="6"/>
      <c r="D22" s="49"/>
      <c r="E22" s="44"/>
      <c r="F22" s="42"/>
      <c r="G22" s="44"/>
      <c r="H22" s="44"/>
      <c r="I22" s="149"/>
      <c r="J22" s="129"/>
      <c r="K22" s="129">
        <f t="shared" si="1"/>
        <v>0</v>
      </c>
      <c r="L22" s="195" t="s">
        <v>103</v>
      </c>
    </row>
    <row r="23" spans="1:12" s="128" customFormat="1" ht="24" customHeight="1" x14ac:dyDescent="0.15">
      <c r="A23" s="41"/>
      <c r="B23" s="6"/>
      <c r="C23" s="6"/>
      <c r="D23" s="49"/>
      <c r="E23" s="44"/>
      <c r="F23" s="42"/>
      <c r="G23" s="44"/>
      <c r="H23" s="44"/>
      <c r="I23" s="149"/>
      <c r="J23" s="129"/>
      <c r="K23" s="129">
        <f t="shared" si="1"/>
        <v>0</v>
      </c>
      <c r="L23" s="195" t="s">
        <v>103</v>
      </c>
    </row>
    <row r="24" spans="1:12" s="128" customFormat="1" ht="24" customHeight="1" x14ac:dyDescent="0.15">
      <c r="A24" s="41"/>
      <c r="B24" s="6"/>
      <c r="C24" s="6"/>
      <c r="D24" s="49"/>
      <c r="E24" s="44"/>
      <c r="F24" s="42"/>
      <c r="G24" s="44"/>
      <c r="H24" s="44"/>
      <c r="I24" s="149"/>
      <c r="J24" s="129"/>
      <c r="K24" s="129">
        <f t="shared" si="1"/>
        <v>0</v>
      </c>
      <c r="L24" s="195" t="s">
        <v>103</v>
      </c>
    </row>
    <row r="25" spans="1:12" s="128" customFormat="1" ht="24" customHeight="1" x14ac:dyDescent="0.15">
      <c r="A25" s="41"/>
      <c r="B25" s="6"/>
      <c r="C25" s="6"/>
      <c r="D25" s="49"/>
      <c r="E25" s="44"/>
      <c r="F25" s="42"/>
      <c r="G25" s="44"/>
      <c r="H25" s="44"/>
      <c r="I25" s="149"/>
      <c r="J25" s="129"/>
      <c r="K25" s="129">
        <f t="shared" si="1"/>
        <v>0</v>
      </c>
      <c r="L25" s="195" t="s">
        <v>103</v>
      </c>
    </row>
    <row r="26" spans="1:12" s="128" customFormat="1" ht="24" customHeight="1" x14ac:dyDescent="0.15">
      <c r="A26" s="41"/>
      <c r="B26" s="6"/>
      <c r="C26" s="6"/>
      <c r="D26" s="49"/>
      <c r="E26" s="44"/>
      <c r="F26" s="42"/>
      <c r="G26" s="44"/>
      <c r="H26" s="44"/>
      <c r="I26" s="149"/>
      <c r="J26" s="129"/>
      <c r="K26" s="129">
        <f>D26-H26</f>
        <v>0</v>
      </c>
      <c r="L26" s="195" t="s">
        <v>103</v>
      </c>
    </row>
    <row r="27" spans="1:12" s="128" customFormat="1" ht="24" customHeight="1" x14ac:dyDescent="0.15">
      <c r="A27" s="41"/>
      <c r="B27" s="6"/>
      <c r="C27" s="6"/>
      <c r="D27" s="49"/>
      <c r="E27" s="44"/>
      <c r="F27" s="42"/>
      <c r="G27" s="44"/>
      <c r="H27" s="44"/>
      <c r="I27" s="149"/>
      <c r="J27" s="129"/>
      <c r="K27" s="129">
        <f t="shared" si="1"/>
        <v>0</v>
      </c>
      <c r="L27" s="195" t="s">
        <v>103</v>
      </c>
    </row>
    <row r="28" spans="1:12" s="128" customFormat="1" ht="24" customHeight="1" x14ac:dyDescent="0.15">
      <c r="A28" s="41"/>
      <c r="B28" s="6"/>
      <c r="C28" s="6"/>
      <c r="D28" s="49"/>
      <c r="E28" s="44"/>
      <c r="F28" s="42"/>
      <c r="G28" s="44"/>
      <c r="H28" s="44"/>
      <c r="I28" s="149"/>
      <c r="J28" s="129"/>
      <c r="K28" s="129">
        <f t="shared" si="1"/>
        <v>0</v>
      </c>
      <c r="L28" s="195" t="s">
        <v>103</v>
      </c>
    </row>
    <row r="29" spans="1:12" s="128" customFormat="1" ht="24" customHeight="1" x14ac:dyDescent="0.15">
      <c r="A29" s="41"/>
      <c r="B29" s="6"/>
      <c r="C29" s="6"/>
      <c r="D29" s="49"/>
      <c r="E29" s="44"/>
      <c r="F29" s="42"/>
      <c r="G29" s="44"/>
      <c r="H29" s="44"/>
      <c r="I29" s="149"/>
      <c r="J29" s="129"/>
      <c r="K29" s="129">
        <f t="shared" si="1"/>
        <v>0</v>
      </c>
      <c r="L29" s="195" t="s">
        <v>103</v>
      </c>
    </row>
    <row r="30" spans="1:12" s="128" customFormat="1" ht="24" customHeight="1" x14ac:dyDescent="0.15">
      <c r="A30" s="41"/>
      <c r="B30" s="6"/>
      <c r="C30" s="6"/>
      <c r="D30" s="49"/>
      <c r="E30" s="44"/>
      <c r="F30" s="42"/>
      <c r="G30" s="44"/>
      <c r="H30" s="44"/>
      <c r="I30" s="149"/>
      <c r="J30" s="129"/>
      <c r="K30" s="129">
        <f t="shared" si="1"/>
        <v>0</v>
      </c>
      <c r="L30" s="195" t="s">
        <v>103</v>
      </c>
    </row>
    <row r="31" spans="1:12" s="128" customFormat="1" ht="24" customHeight="1" x14ac:dyDescent="0.15">
      <c r="A31" s="41"/>
      <c r="B31" s="6"/>
      <c r="C31" s="6"/>
      <c r="D31" s="49"/>
      <c r="E31" s="44"/>
      <c r="F31" s="42"/>
      <c r="G31" s="44"/>
      <c r="H31" s="44"/>
      <c r="I31" s="149"/>
      <c r="J31" s="129"/>
      <c r="K31" s="129">
        <f t="shared" si="1"/>
        <v>0</v>
      </c>
      <c r="L31" s="195" t="s">
        <v>103</v>
      </c>
    </row>
    <row r="32" spans="1:12" s="128" customFormat="1" ht="24" customHeight="1" x14ac:dyDescent="0.15">
      <c r="A32" s="43"/>
      <c r="B32" s="6"/>
      <c r="C32" s="6"/>
      <c r="D32" s="49"/>
      <c r="E32" s="44"/>
      <c r="F32" s="42"/>
      <c r="G32" s="44"/>
      <c r="H32" s="44"/>
      <c r="I32" s="149"/>
      <c r="J32" s="129"/>
      <c r="K32" s="129">
        <f t="shared" si="1"/>
        <v>0</v>
      </c>
      <c r="L32" s="195" t="s">
        <v>103</v>
      </c>
    </row>
    <row r="33" spans="1:12" s="128" customFormat="1" ht="24" customHeight="1" x14ac:dyDescent="0.15">
      <c r="A33" s="41"/>
      <c r="B33" s="6"/>
      <c r="C33" s="6"/>
      <c r="D33" s="49"/>
      <c r="E33" s="44"/>
      <c r="F33" s="42"/>
      <c r="G33" s="44"/>
      <c r="H33" s="44"/>
      <c r="I33" s="149"/>
      <c r="J33" s="129"/>
      <c r="K33" s="129">
        <f t="shared" si="1"/>
        <v>0</v>
      </c>
      <c r="L33" s="195" t="s">
        <v>103</v>
      </c>
    </row>
    <row r="34" spans="1:12" s="128" customFormat="1" ht="24" customHeight="1" x14ac:dyDescent="0.15">
      <c r="A34" s="41"/>
      <c r="B34" s="6"/>
      <c r="C34" s="6"/>
      <c r="D34" s="49"/>
      <c r="E34" s="44"/>
      <c r="F34" s="42"/>
      <c r="G34" s="44"/>
      <c r="H34" s="44"/>
      <c r="I34" s="149"/>
      <c r="J34" s="129"/>
      <c r="K34" s="129">
        <f t="shared" si="1"/>
        <v>0</v>
      </c>
      <c r="L34" s="195" t="s">
        <v>103</v>
      </c>
    </row>
    <row r="35" spans="1:12" s="128" customFormat="1" ht="24" customHeight="1" x14ac:dyDescent="0.15">
      <c r="A35" s="41"/>
      <c r="B35" s="6"/>
      <c r="C35" s="6"/>
      <c r="D35" s="49"/>
      <c r="E35" s="44"/>
      <c r="F35" s="42"/>
      <c r="G35" s="44"/>
      <c r="H35" s="44"/>
      <c r="I35" s="149"/>
      <c r="J35" s="129"/>
      <c r="K35" s="129">
        <f t="shared" si="1"/>
        <v>0</v>
      </c>
      <c r="L35" s="195" t="s">
        <v>103</v>
      </c>
    </row>
    <row r="36" spans="1:12" s="128" customFormat="1" ht="24" customHeight="1" x14ac:dyDescent="0.15">
      <c r="A36" s="41"/>
      <c r="B36" s="6"/>
      <c r="C36" s="6"/>
      <c r="D36" s="49"/>
      <c r="E36" s="44"/>
      <c r="F36" s="42"/>
      <c r="G36" s="44"/>
      <c r="H36" s="44"/>
      <c r="I36" s="149"/>
      <c r="J36" s="129"/>
      <c r="K36" s="129">
        <f t="shared" si="1"/>
        <v>0</v>
      </c>
      <c r="L36" s="195" t="s">
        <v>103</v>
      </c>
    </row>
    <row r="37" spans="1:12" s="128" customFormat="1" ht="24" customHeight="1" x14ac:dyDescent="0.15">
      <c r="A37" s="41"/>
      <c r="B37" s="6"/>
      <c r="C37" s="6"/>
      <c r="D37" s="49"/>
      <c r="E37" s="44"/>
      <c r="F37" s="42"/>
      <c r="G37" s="44"/>
      <c r="H37" s="44"/>
      <c r="I37" s="149"/>
      <c r="J37" s="129"/>
      <c r="K37" s="129">
        <f t="shared" si="1"/>
        <v>0</v>
      </c>
      <c r="L37" s="195" t="s">
        <v>103</v>
      </c>
    </row>
    <row r="38" spans="1:12" s="128" customFormat="1" ht="24" customHeight="1" x14ac:dyDescent="0.15">
      <c r="A38" s="43"/>
      <c r="B38" s="6"/>
      <c r="C38" s="6"/>
      <c r="D38" s="49"/>
      <c r="E38" s="44"/>
      <c r="F38" s="42"/>
      <c r="G38" s="44"/>
      <c r="H38" s="44"/>
      <c r="I38" s="149"/>
      <c r="J38" s="129"/>
      <c r="K38" s="129">
        <f t="shared" si="1"/>
        <v>0</v>
      </c>
      <c r="L38" s="195" t="s">
        <v>103</v>
      </c>
    </row>
    <row r="39" spans="1:12" s="128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49"/>
      <c r="J39" s="129"/>
      <c r="K39" s="129">
        <f t="shared" si="1"/>
        <v>0</v>
      </c>
      <c r="L39" s="195" t="s">
        <v>103</v>
      </c>
    </row>
    <row r="40" spans="1:12" s="128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49"/>
      <c r="J40" s="129"/>
      <c r="K40" s="129">
        <f t="shared" si="1"/>
        <v>0</v>
      </c>
      <c r="L40" s="195" t="s">
        <v>103</v>
      </c>
    </row>
    <row r="41" spans="1:12" s="128" customFormat="1" ht="24" customHeight="1" x14ac:dyDescent="0.15">
      <c r="A41" s="43"/>
      <c r="B41" s="6"/>
      <c r="C41" s="6"/>
      <c r="D41" s="49"/>
      <c r="E41" s="44"/>
      <c r="F41" s="42"/>
      <c r="G41" s="44"/>
      <c r="H41" s="44"/>
      <c r="I41" s="147"/>
      <c r="J41" s="129"/>
      <c r="K41" s="129">
        <f t="shared" si="1"/>
        <v>0</v>
      </c>
      <c r="L41" s="195" t="s">
        <v>103</v>
      </c>
    </row>
    <row r="42" spans="1:12" s="128" customFormat="1" ht="24" customHeight="1" x14ac:dyDescent="0.15">
      <c r="A42" s="41"/>
      <c r="B42" s="114"/>
      <c r="C42" s="6"/>
      <c r="D42" s="49"/>
      <c r="E42" s="44"/>
      <c r="F42" s="42"/>
      <c r="G42" s="44"/>
      <c r="H42" s="44"/>
      <c r="I42" s="149"/>
      <c r="J42" s="129"/>
      <c r="K42" s="129">
        <f t="shared" si="1"/>
        <v>0</v>
      </c>
      <c r="L42" s="195" t="s">
        <v>103</v>
      </c>
    </row>
    <row r="43" spans="1:12" s="128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49"/>
      <c r="J43" s="129"/>
      <c r="K43" s="129">
        <f t="shared" si="1"/>
        <v>0</v>
      </c>
      <c r="L43" s="195" t="s">
        <v>103</v>
      </c>
    </row>
    <row r="44" spans="1:12" s="128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49"/>
      <c r="J44" s="129"/>
      <c r="K44" s="129">
        <f t="shared" si="1"/>
        <v>0</v>
      </c>
      <c r="L44" s="195" t="s">
        <v>103</v>
      </c>
    </row>
    <row r="45" spans="1:12" s="128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49"/>
      <c r="J45" s="129"/>
      <c r="K45" s="129">
        <f t="shared" si="1"/>
        <v>0</v>
      </c>
      <c r="L45" s="195" t="s">
        <v>103</v>
      </c>
    </row>
    <row r="46" spans="1:12" s="128" customFormat="1" ht="24" customHeight="1" x14ac:dyDescent="0.15">
      <c r="A46" s="43"/>
      <c r="B46" s="6"/>
      <c r="C46" s="6"/>
      <c r="D46" s="49"/>
      <c r="E46" s="44"/>
      <c r="F46" s="42"/>
      <c r="G46" s="44"/>
      <c r="H46" s="44"/>
      <c r="I46" s="149"/>
      <c r="J46" s="129"/>
      <c r="K46" s="129">
        <f t="shared" si="1"/>
        <v>0</v>
      </c>
      <c r="L46" s="195" t="s">
        <v>103</v>
      </c>
    </row>
    <row r="47" spans="1:12" s="128" customFormat="1" ht="24" customHeight="1" x14ac:dyDescent="0.15">
      <c r="A47" s="43"/>
      <c r="B47" s="6"/>
      <c r="C47" s="6"/>
      <c r="D47" s="49"/>
      <c r="E47" s="44"/>
      <c r="F47" s="42"/>
      <c r="G47" s="44"/>
      <c r="H47" s="44"/>
      <c r="I47" s="149"/>
      <c r="J47" s="129"/>
      <c r="K47" s="129">
        <f t="shared" si="1"/>
        <v>0</v>
      </c>
      <c r="L47" s="195" t="s">
        <v>103</v>
      </c>
    </row>
    <row r="48" spans="1:12" s="128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49"/>
      <c r="J48" s="129"/>
      <c r="K48" s="129">
        <f t="shared" si="1"/>
        <v>0</v>
      </c>
      <c r="L48" s="151"/>
    </row>
    <row r="49" spans="1:12" s="128" customFormat="1" ht="24" customHeight="1" x14ac:dyDescent="0.15">
      <c r="A49" s="43"/>
      <c r="B49" s="6"/>
      <c r="C49" s="6"/>
      <c r="D49" s="49"/>
      <c r="E49" s="44"/>
      <c r="F49" s="42"/>
      <c r="G49" s="44"/>
      <c r="H49" s="44"/>
      <c r="I49" s="149"/>
      <c r="J49" s="129"/>
      <c r="K49" s="129">
        <f t="shared" si="1"/>
        <v>0</v>
      </c>
      <c r="L49" s="195" t="s">
        <v>103</v>
      </c>
    </row>
    <row r="50" spans="1:12" s="128" customFormat="1" ht="24" customHeight="1" x14ac:dyDescent="0.15">
      <c r="A50" s="43"/>
      <c r="B50" s="6"/>
      <c r="C50" s="6"/>
      <c r="D50" s="49"/>
      <c r="E50" s="44"/>
      <c r="F50" s="42"/>
      <c r="G50" s="44"/>
      <c r="H50" s="44"/>
      <c r="I50" s="149"/>
      <c r="J50" s="129"/>
      <c r="K50" s="129">
        <f t="shared" si="1"/>
        <v>0</v>
      </c>
      <c r="L50" s="195" t="s">
        <v>103</v>
      </c>
    </row>
    <row r="51" spans="1:12" s="128" customFormat="1" ht="24" customHeight="1" x14ac:dyDescent="0.15">
      <c r="A51" s="43"/>
      <c r="B51" s="6"/>
      <c r="C51" s="6"/>
      <c r="D51" s="49"/>
      <c r="E51" s="44"/>
      <c r="F51" s="42"/>
      <c r="G51" s="44"/>
      <c r="H51" s="44"/>
      <c r="I51" s="149"/>
      <c r="J51" s="129"/>
      <c r="K51" s="129">
        <f t="shared" si="1"/>
        <v>0</v>
      </c>
      <c r="L51" s="195" t="s">
        <v>103</v>
      </c>
    </row>
    <row r="52" spans="1:12" s="128" customFormat="1" ht="24" customHeight="1" x14ac:dyDescent="0.15">
      <c r="A52" s="43"/>
      <c r="B52" s="6"/>
      <c r="C52" s="6"/>
      <c r="D52" s="49"/>
      <c r="E52" s="44"/>
      <c r="F52" s="42"/>
      <c r="G52" s="44"/>
      <c r="H52" s="44"/>
      <c r="I52" s="149"/>
      <c r="J52" s="129"/>
      <c r="K52" s="129">
        <f t="shared" si="1"/>
        <v>0</v>
      </c>
      <c r="L52" s="195" t="s">
        <v>103</v>
      </c>
    </row>
    <row r="53" spans="1:12" s="128" customFormat="1" ht="24" customHeight="1" x14ac:dyDescent="0.15">
      <c r="A53" s="43"/>
      <c r="B53" s="6"/>
      <c r="C53" s="6"/>
      <c r="D53" s="49"/>
      <c r="E53" s="44"/>
      <c r="F53" s="42"/>
      <c r="G53" s="44"/>
      <c r="H53" s="44"/>
      <c r="I53" s="149"/>
      <c r="J53" s="129"/>
      <c r="K53" s="129">
        <f t="shared" si="1"/>
        <v>0</v>
      </c>
      <c r="L53" s="195" t="s">
        <v>103</v>
      </c>
    </row>
    <row r="54" spans="1:12" s="128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47"/>
      <c r="J54" s="129"/>
      <c r="K54" s="129">
        <f t="shared" si="1"/>
        <v>0</v>
      </c>
      <c r="L54" s="195" t="s">
        <v>103</v>
      </c>
    </row>
    <row r="55" spans="1:12" s="128" customFormat="1" ht="24" customHeight="1" x14ac:dyDescent="0.15">
      <c r="A55" s="43"/>
      <c r="B55" s="114"/>
      <c r="C55" s="6"/>
      <c r="D55" s="139"/>
      <c r="E55" s="44"/>
      <c r="F55" s="42"/>
      <c r="G55" s="44"/>
      <c r="H55" s="44"/>
      <c r="I55" s="149"/>
      <c r="J55" s="129"/>
      <c r="K55" s="129">
        <f t="shared" si="1"/>
        <v>0</v>
      </c>
      <c r="L55" s="195" t="s">
        <v>103</v>
      </c>
    </row>
    <row r="56" spans="1:12" s="128" customFormat="1" ht="24" customHeight="1" x14ac:dyDescent="0.15">
      <c r="A56" s="43"/>
      <c r="B56" s="130"/>
      <c r="C56" s="6"/>
      <c r="D56" s="139"/>
      <c r="E56" s="44"/>
      <c r="F56" s="42"/>
      <c r="G56" s="44"/>
      <c r="H56" s="44"/>
      <c r="I56" s="149"/>
      <c r="J56" s="129"/>
      <c r="K56" s="129">
        <f t="shared" si="1"/>
        <v>0</v>
      </c>
      <c r="L56" s="195" t="s">
        <v>103</v>
      </c>
    </row>
    <row r="57" spans="1:12" s="128" customFormat="1" ht="24" customHeight="1" x14ac:dyDescent="0.15">
      <c r="A57" s="43"/>
      <c r="B57" s="130"/>
      <c r="C57" s="6"/>
      <c r="D57" s="139"/>
      <c r="E57" s="44"/>
      <c r="F57" s="42"/>
      <c r="G57" s="44"/>
      <c r="H57" s="44"/>
      <c r="I57" s="149"/>
      <c r="J57" s="129"/>
      <c r="K57" s="129">
        <f t="shared" si="1"/>
        <v>0</v>
      </c>
      <c r="L57" s="195" t="s">
        <v>103</v>
      </c>
    </row>
    <row r="58" spans="1:12" s="128" customFormat="1" ht="24" customHeight="1" x14ac:dyDescent="0.15">
      <c r="A58" s="43"/>
      <c r="B58" s="130"/>
      <c r="C58" s="6"/>
      <c r="D58" s="139"/>
      <c r="E58" s="44"/>
      <c r="F58" s="42"/>
      <c r="G58" s="44"/>
      <c r="H58" s="44"/>
      <c r="I58" s="149"/>
      <c r="J58" s="129"/>
      <c r="K58" s="129">
        <f t="shared" si="1"/>
        <v>0</v>
      </c>
      <c r="L58" s="195" t="s">
        <v>103</v>
      </c>
    </row>
    <row r="59" spans="1:12" s="128" customFormat="1" ht="24" customHeight="1" x14ac:dyDescent="0.15">
      <c r="A59" s="43"/>
      <c r="B59" s="130"/>
      <c r="C59" s="6"/>
      <c r="D59" s="139"/>
      <c r="E59" s="44"/>
      <c r="F59" s="42"/>
      <c r="G59" s="44"/>
      <c r="H59" s="44"/>
      <c r="I59" s="149"/>
      <c r="J59" s="129"/>
      <c r="K59" s="129">
        <f t="shared" si="1"/>
        <v>0</v>
      </c>
      <c r="L59" s="195" t="s">
        <v>103</v>
      </c>
    </row>
    <row r="60" spans="1:12" s="128" customFormat="1" ht="24" customHeight="1" x14ac:dyDescent="0.15">
      <c r="A60" s="43"/>
      <c r="B60" s="130"/>
      <c r="C60" s="6"/>
      <c r="D60" s="139"/>
      <c r="E60" s="44"/>
      <c r="F60" s="42"/>
      <c r="G60" s="44"/>
      <c r="H60" s="44"/>
      <c r="I60" s="149"/>
      <c r="J60" s="129"/>
      <c r="K60" s="129">
        <f t="shared" si="1"/>
        <v>0</v>
      </c>
      <c r="L60" s="195" t="s">
        <v>103</v>
      </c>
    </row>
    <row r="61" spans="1:12" s="128" customFormat="1" ht="24" customHeight="1" x14ac:dyDescent="0.15">
      <c r="A61" s="43"/>
      <c r="B61" s="130"/>
      <c r="C61" s="6"/>
      <c r="D61" s="139"/>
      <c r="E61" s="44"/>
      <c r="F61" s="42"/>
      <c r="G61" s="44"/>
      <c r="H61" s="44"/>
      <c r="I61" s="149"/>
      <c r="J61" s="129"/>
      <c r="K61" s="129">
        <f t="shared" si="1"/>
        <v>0</v>
      </c>
      <c r="L61" s="195" t="s">
        <v>103</v>
      </c>
    </row>
    <row r="62" spans="1:12" s="128" customFormat="1" ht="24" customHeight="1" x14ac:dyDescent="0.15">
      <c r="A62" s="43"/>
      <c r="B62" s="130"/>
      <c r="C62" s="6"/>
      <c r="D62" s="139"/>
      <c r="E62" s="44"/>
      <c r="F62" s="42"/>
      <c r="G62" s="44"/>
      <c r="H62" s="44"/>
      <c r="I62" s="149"/>
      <c r="J62" s="129"/>
      <c r="K62" s="129">
        <f t="shared" si="1"/>
        <v>0</v>
      </c>
      <c r="L62" s="195" t="s">
        <v>103</v>
      </c>
    </row>
    <row r="63" spans="1:12" s="128" customFormat="1" ht="24" customHeight="1" x14ac:dyDescent="0.15">
      <c r="A63" s="43"/>
      <c r="B63" s="130"/>
      <c r="C63" s="6"/>
      <c r="D63" s="139"/>
      <c r="E63" s="44"/>
      <c r="F63" s="42"/>
      <c r="G63" s="44"/>
      <c r="H63" s="44"/>
      <c r="I63" s="149"/>
      <c r="J63" s="129"/>
      <c r="K63" s="129">
        <f t="shared" si="1"/>
        <v>0</v>
      </c>
      <c r="L63" s="195" t="s">
        <v>105</v>
      </c>
    </row>
    <row r="64" spans="1:12" s="128" customFormat="1" ht="24" customHeight="1" x14ac:dyDescent="0.15">
      <c r="A64" s="43"/>
      <c r="B64" s="130"/>
      <c r="C64" s="6"/>
      <c r="D64" s="139"/>
      <c r="E64" s="44"/>
      <c r="F64" s="42"/>
      <c r="G64" s="44"/>
      <c r="H64" s="44"/>
      <c r="I64" s="149"/>
      <c r="J64" s="129"/>
      <c r="K64" s="129">
        <f t="shared" si="1"/>
        <v>0</v>
      </c>
      <c r="L64" s="195" t="s">
        <v>105</v>
      </c>
    </row>
    <row r="65" spans="1:12" s="128" customFormat="1" ht="24" customHeight="1" x14ac:dyDescent="0.15">
      <c r="A65" s="43"/>
      <c r="B65" s="130"/>
      <c r="C65" s="6"/>
      <c r="D65" s="139"/>
      <c r="E65" s="44"/>
      <c r="F65" s="42"/>
      <c r="G65" s="44"/>
      <c r="H65" s="44"/>
      <c r="I65" s="149"/>
      <c r="J65" s="129"/>
      <c r="K65" s="129">
        <f t="shared" si="1"/>
        <v>0</v>
      </c>
      <c r="L65" s="195" t="s">
        <v>105</v>
      </c>
    </row>
    <row r="66" spans="1:12" s="128" customFormat="1" ht="24" customHeight="1" x14ac:dyDescent="0.15">
      <c r="A66" s="43"/>
      <c r="B66" s="130"/>
      <c r="C66" s="6"/>
      <c r="D66" s="139"/>
      <c r="E66" s="44"/>
      <c r="F66" s="42"/>
      <c r="G66" s="44"/>
      <c r="H66" s="44"/>
      <c r="I66" s="149"/>
      <c r="J66" s="129"/>
      <c r="K66" s="129">
        <f t="shared" si="1"/>
        <v>0</v>
      </c>
      <c r="L66" s="195" t="s">
        <v>105</v>
      </c>
    </row>
    <row r="67" spans="1:12" s="128" customFormat="1" ht="24" customHeight="1" x14ac:dyDescent="0.15">
      <c r="A67" s="43"/>
      <c r="B67" s="130"/>
      <c r="C67" s="6"/>
      <c r="D67" s="139"/>
      <c r="E67" s="44"/>
      <c r="F67" s="42"/>
      <c r="G67" s="44"/>
      <c r="H67" s="44"/>
      <c r="I67" s="149"/>
      <c r="J67" s="129"/>
      <c r="K67" s="129">
        <f t="shared" si="1"/>
        <v>0</v>
      </c>
      <c r="L67" s="195" t="s">
        <v>105</v>
      </c>
    </row>
    <row r="68" spans="1:12" s="128" customFormat="1" ht="24" customHeight="1" x14ac:dyDescent="0.15">
      <c r="A68" s="43"/>
      <c r="B68" s="130"/>
      <c r="C68" s="6"/>
      <c r="D68" s="139"/>
      <c r="E68" s="44"/>
      <c r="F68" s="42"/>
      <c r="G68" s="44"/>
      <c r="H68" s="44"/>
      <c r="I68" s="149"/>
      <c r="J68" s="129"/>
      <c r="K68" s="129">
        <f t="shared" si="1"/>
        <v>0</v>
      </c>
      <c r="L68" s="195" t="s">
        <v>105</v>
      </c>
    </row>
    <row r="69" spans="1:12" s="128" customFormat="1" ht="24" customHeight="1" x14ac:dyDescent="0.15">
      <c r="A69" s="43"/>
      <c r="B69" s="130"/>
      <c r="C69" s="6"/>
      <c r="D69" s="139"/>
      <c r="E69" s="44"/>
      <c r="F69" s="42"/>
      <c r="G69" s="44"/>
      <c r="H69" s="44"/>
      <c r="I69" s="149"/>
      <c r="J69" s="129"/>
      <c r="K69" s="129">
        <f t="shared" si="1"/>
        <v>0</v>
      </c>
      <c r="L69" s="195" t="s">
        <v>105</v>
      </c>
    </row>
    <row r="70" spans="1:12" s="128" customFormat="1" ht="24" customHeight="1" x14ac:dyDescent="0.15">
      <c r="A70" s="43"/>
      <c r="B70" s="130"/>
      <c r="C70" s="6"/>
      <c r="D70" s="139"/>
      <c r="E70" s="44"/>
      <c r="F70" s="42"/>
      <c r="G70" s="44"/>
      <c r="H70" s="44"/>
      <c r="I70" s="149"/>
      <c r="J70" s="129"/>
      <c r="K70" s="129">
        <f t="shared" si="1"/>
        <v>0</v>
      </c>
      <c r="L70" s="195" t="s">
        <v>103</v>
      </c>
    </row>
    <row r="71" spans="1:12" s="128" customFormat="1" ht="24" customHeight="1" x14ac:dyDescent="0.15">
      <c r="A71" s="43"/>
      <c r="B71" s="130"/>
      <c r="C71" s="6"/>
      <c r="D71" s="139"/>
      <c r="E71" s="44"/>
      <c r="F71" s="42"/>
      <c r="G71" s="44"/>
      <c r="H71" s="44"/>
      <c r="I71" s="149"/>
      <c r="J71" s="129"/>
      <c r="K71" s="129">
        <f t="shared" si="1"/>
        <v>0</v>
      </c>
      <c r="L71" s="195" t="s">
        <v>129</v>
      </c>
    </row>
    <row r="72" spans="1:12" s="128" customFormat="1" ht="24" customHeight="1" x14ac:dyDescent="0.15">
      <c r="A72" s="43"/>
      <c r="B72" s="130"/>
      <c r="C72" s="6"/>
      <c r="D72" s="139"/>
      <c r="E72" s="44"/>
      <c r="F72" s="42"/>
      <c r="G72" s="44"/>
      <c r="H72" s="44"/>
      <c r="I72" s="149"/>
      <c r="J72" s="129"/>
      <c r="K72" s="129">
        <f t="shared" si="1"/>
        <v>0</v>
      </c>
      <c r="L72" s="195" t="s">
        <v>129</v>
      </c>
    </row>
    <row r="73" spans="1:12" s="128" customFormat="1" ht="24" customHeight="1" x14ac:dyDescent="0.15">
      <c r="A73" s="43"/>
      <c r="B73" s="114"/>
      <c r="C73" s="6"/>
      <c r="D73" s="48"/>
      <c r="E73" s="44"/>
      <c r="F73" s="42"/>
      <c r="G73" s="44"/>
      <c r="H73" s="44"/>
      <c r="I73" s="149"/>
      <c r="J73" s="129"/>
      <c r="K73" s="129">
        <f t="shared" si="1"/>
        <v>0</v>
      </c>
      <c r="L73" s="195" t="s">
        <v>103</v>
      </c>
    </row>
    <row r="74" spans="1:12" s="128" customFormat="1" ht="24" customHeight="1" x14ac:dyDescent="0.15">
      <c r="A74" s="43"/>
      <c r="B74" s="114"/>
      <c r="C74" s="6"/>
      <c r="D74" s="139"/>
      <c r="E74" s="44"/>
      <c r="F74" s="42"/>
      <c r="G74" s="44"/>
      <c r="H74" s="44"/>
      <c r="I74" s="149"/>
      <c r="J74" s="129"/>
      <c r="K74" s="129">
        <f t="shared" si="1"/>
        <v>0</v>
      </c>
      <c r="L74" s="195" t="s">
        <v>103</v>
      </c>
    </row>
    <row r="75" spans="1:12" s="128" customFormat="1" ht="24" customHeight="1" x14ac:dyDescent="0.15">
      <c r="A75" s="43"/>
      <c r="B75" s="114"/>
      <c r="C75" s="6"/>
      <c r="D75" s="48"/>
      <c r="E75" s="44"/>
      <c r="F75" s="42"/>
      <c r="G75" s="44"/>
      <c r="H75" s="44"/>
      <c r="I75" s="149"/>
      <c r="J75" s="129"/>
      <c r="K75" s="129">
        <f t="shared" si="1"/>
        <v>0</v>
      </c>
      <c r="L75" s="195" t="s">
        <v>103</v>
      </c>
    </row>
    <row r="76" spans="1:12" s="128" customFormat="1" ht="24" customHeight="1" x14ac:dyDescent="0.15">
      <c r="A76" s="43"/>
      <c r="B76" s="114"/>
      <c r="C76" s="6"/>
      <c r="D76" s="139"/>
      <c r="E76" s="92"/>
      <c r="F76" s="98"/>
      <c r="G76" s="92"/>
      <c r="H76" s="44"/>
      <c r="I76" s="149"/>
      <c r="J76" s="129"/>
      <c r="K76" s="129">
        <f t="shared" si="1"/>
        <v>0</v>
      </c>
      <c r="L76" s="151"/>
    </row>
    <row r="77" spans="1:12" s="128" customFormat="1" ht="24" customHeight="1" x14ac:dyDescent="0.15">
      <c r="A77" s="43"/>
      <c r="B77" s="114"/>
      <c r="C77" s="6"/>
      <c r="D77" s="139"/>
      <c r="E77" s="44"/>
      <c r="F77" s="42"/>
      <c r="G77" s="44"/>
      <c r="H77" s="44"/>
      <c r="I77" s="149"/>
      <c r="J77" s="129"/>
      <c r="K77" s="129">
        <f t="shared" si="1"/>
        <v>0</v>
      </c>
      <c r="L77" s="195" t="s">
        <v>103</v>
      </c>
    </row>
    <row r="78" spans="1:12" s="128" customFormat="1" ht="24" customHeight="1" x14ac:dyDescent="0.15">
      <c r="A78" s="43"/>
      <c r="B78" s="114"/>
      <c r="C78" s="6"/>
      <c r="D78" s="139"/>
      <c r="E78" s="44"/>
      <c r="F78" s="42"/>
      <c r="G78" s="44"/>
      <c r="H78" s="44"/>
      <c r="I78" s="149"/>
      <c r="J78" s="129"/>
      <c r="K78" s="129">
        <f t="shared" si="1"/>
        <v>0</v>
      </c>
      <c r="L78" s="195" t="s">
        <v>103</v>
      </c>
    </row>
    <row r="79" spans="1:12" s="128" customFormat="1" ht="24" customHeight="1" x14ac:dyDescent="0.15">
      <c r="A79" s="43"/>
      <c r="B79" s="114"/>
      <c r="C79" s="6"/>
      <c r="D79" s="48"/>
      <c r="E79" s="92"/>
      <c r="F79" s="98"/>
      <c r="G79" s="92"/>
      <c r="H79" s="44"/>
      <c r="I79" s="149"/>
      <c r="J79" s="129"/>
      <c r="K79" s="129">
        <f t="shared" si="1"/>
        <v>0</v>
      </c>
      <c r="L79" s="195" t="s">
        <v>103</v>
      </c>
    </row>
    <row r="80" spans="1:12" s="128" customFormat="1" ht="24" customHeight="1" x14ac:dyDescent="0.15">
      <c r="A80" s="43"/>
      <c r="B80" s="58"/>
      <c r="C80" s="6"/>
      <c r="D80" s="48"/>
      <c r="E80" s="44"/>
      <c r="F80" s="42"/>
      <c r="G80" s="44"/>
      <c r="H80" s="44"/>
      <c r="I80" s="149"/>
      <c r="J80" s="129"/>
      <c r="K80" s="129">
        <f t="shared" si="1"/>
        <v>0</v>
      </c>
      <c r="L80" s="195" t="s">
        <v>103</v>
      </c>
    </row>
    <row r="81" spans="1:12" s="128" customFormat="1" ht="24" customHeight="1" x14ac:dyDescent="0.15">
      <c r="A81" s="43"/>
      <c r="B81" s="114"/>
      <c r="C81" s="45"/>
      <c r="D81" s="49"/>
      <c r="E81" s="44"/>
      <c r="F81" s="42"/>
      <c r="G81" s="44"/>
      <c r="H81" s="44"/>
      <c r="I81" s="149"/>
      <c r="J81" s="129"/>
      <c r="K81" s="129">
        <f t="shared" si="1"/>
        <v>0</v>
      </c>
      <c r="L81" s="195" t="s">
        <v>103</v>
      </c>
    </row>
    <row r="82" spans="1:12" s="128" customFormat="1" ht="24" customHeight="1" x14ac:dyDescent="0.15">
      <c r="A82" s="43"/>
      <c r="B82" s="114"/>
      <c r="C82" s="45"/>
      <c r="D82" s="49"/>
      <c r="E82" s="44"/>
      <c r="F82" s="42"/>
      <c r="G82" s="44"/>
      <c r="H82" s="44"/>
      <c r="I82" s="149"/>
      <c r="J82" s="129"/>
      <c r="K82" s="129"/>
      <c r="L82" s="195" t="s">
        <v>103</v>
      </c>
    </row>
    <row r="83" spans="1:12" s="128" customFormat="1" ht="24" customHeight="1" x14ac:dyDescent="0.15">
      <c r="A83" s="43"/>
      <c r="B83" s="114"/>
      <c r="C83" s="45"/>
      <c r="D83" s="49"/>
      <c r="E83" s="44"/>
      <c r="F83" s="42"/>
      <c r="G83" s="44"/>
      <c r="H83" s="44"/>
      <c r="I83" s="149"/>
      <c r="J83" s="129"/>
      <c r="K83" s="129"/>
      <c r="L83" s="195" t="s">
        <v>103</v>
      </c>
    </row>
    <row r="84" spans="1:12" s="128" customFormat="1" ht="24" customHeight="1" x14ac:dyDescent="0.15">
      <c r="A84" s="43"/>
      <c r="B84" s="114"/>
      <c r="C84" s="45"/>
      <c r="D84" s="49"/>
      <c r="E84" s="44"/>
      <c r="F84" s="42"/>
      <c r="G84" s="44"/>
      <c r="H84" s="44"/>
      <c r="I84" s="149"/>
      <c r="J84" s="129"/>
      <c r="K84" s="129"/>
      <c r="L84" s="195" t="s">
        <v>103</v>
      </c>
    </row>
    <row r="85" spans="1:12" s="128" customFormat="1" ht="24" customHeight="1" x14ac:dyDescent="0.15">
      <c r="A85" s="43"/>
      <c r="B85" s="114"/>
      <c r="C85" s="45"/>
      <c r="D85" s="49"/>
      <c r="E85" s="44"/>
      <c r="F85" s="42"/>
      <c r="G85" s="44"/>
      <c r="H85" s="44"/>
      <c r="I85" s="149"/>
      <c r="J85" s="129"/>
      <c r="K85" s="129"/>
      <c r="L85" s="195" t="s">
        <v>103</v>
      </c>
    </row>
    <row r="86" spans="1:12" s="128" customFormat="1" ht="24" customHeight="1" x14ac:dyDescent="0.15">
      <c r="A86" s="113"/>
      <c r="B86" s="114"/>
      <c r="C86" s="45"/>
      <c r="D86" s="49"/>
      <c r="E86" s="44"/>
      <c r="F86" s="42"/>
      <c r="G86" s="44"/>
      <c r="H86" s="44"/>
      <c r="I86" s="147"/>
      <c r="J86" s="129"/>
      <c r="K86" s="129"/>
      <c r="L86" s="195" t="s">
        <v>103</v>
      </c>
    </row>
    <row r="87" spans="1:12" s="128" customFormat="1" ht="24" customHeight="1" x14ac:dyDescent="0.15">
      <c r="A87" s="43"/>
      <c r="B87" s="114"/>
      <c r="C87" s="45"/>
      <c r="D87" s="49"/>
      <c r="E87" s="44"/>
      <c r="F87" s="42"/>
      <c r="G87" s="44"/>
      <c r="H87" s="44"/>
      <c r="I87" s="149"/>
      <c r="J87" s="129"/>
      <c r="K87" s="129">
        <f t="shared" si="1"/>
        <v>0</v>
      </c>
      <c r="L87" s="195" t="s">
        <v>103</v>
      </c>
    </row>
    <row r="88" spans="1:12" s="128" customFormat="1" ht="24" customHeight="1" x14ac:dyDescent="0.15">
      <c r="A88" s="43"/>
      <c r="B88" s="114"/>
      <c r="C88" s="45"/>
      <c r="D88" s="49"/>
      <c r="E88" s="44"/>
      <c r="F88" s="42"/>
      <c r="G88" s="44"/>
      <c r="H88" s="44"/>
      <c r="I88" s="149"/>
      <c r="J88" s="129"/>
      <c r="K88" s="129"/>
      <c r="L88" s="195" t="s">
        <v>103</v>
      </c>
    </row>
    <row r="89" spans="1:12" s="128" customFormat="1" ht="24" customHeight="1" x14ac:dyDescent="0.15">
      <c r="A89" s="43"/>
      <c r="B89" s="114"/>
      <c r="C89" s="45"/>
      <c r="D89" s="49"/>
      <c r="E89" s="44"/>
      <c r="F89" s="42"/>
      <c r="G89" s="44"/>
      <c r="H89" s="44"/>
      <c r="I89" s="149"/>
      <c r="J89" s="129"/>
      <c r="K89" s="129"/>
      <c r="L89" s="195" t="s">
        <v>103</v>
      </c>
    </row>
    <row r="90" spans="1:12" s="128" customFormat="1" ht="24" customHeight="1" x14ac:dyDescent="0.15">
      <c r="A90" s="43"/>
      <c r="B90" s="114"/>
      <c r="C90" s="45"/>
      <c r="D90" s="49"/>
      <c r="E90" s="44"/>
      <c r="F90" s="42"/>
      <c r="G90" s="44"/>
      <c r="H90" s="44"/>
      <c r="I90" s="149"/>
      <c r="J90" s="129"/>
      <c r="K90" s="129">
        <f t="shared" si="1"/>
        <v>0</v>
      </c>
      <c r="L90" s="195" t="s">
        <v>103</v>
      </c>
    </row>
    <row r="91" spans="1:12" s="128" customFormat="1" ht="24" customHeight="1" x14ac:dyDescent="0.15">
      <c r="A91" s="43"/>
      <c r="B91" s="114"/>
      <c r="C91" s="45"/>
      <c r="D91" s="49"/>
      <c r="E91" s="44"/>
      <c r="F91" s="42"/>
      <c r="G91" s="44"/>
      <c r="H91" s="44"/>
      <c r="I91" s="149"/>
      <c r="J91" s="129"/>
      <c r="K91" s="129">
        <f t="shared" si="1"/>
        <v>0</v>
      </c>
      <c r="L91" s="195" t="s">
        <v>103</v>
      </c>
    </row>
    <row r="92" spans="1:12" s="128" customFormat="1" ht="24" customHeight="1" x14ac:dyDescent="0.15">
      <c r="A92" s="43"/>
      <c r="B92" s="114"/>
      <c r="C92" s="45"/>
      <c r="D92" s="49"/>
      <c r="E92" s="44"/>
      <c r="F92" s="42"/>
      <c r="G92" s="44"/>
      <c r="H92" s="44"/>
      <c r="I92" s="149"/>
      <c r="J92" s="129"/>
      <c r="K92" s="129"/>
      <c r="L92" s="195" t="s">
        <v>103</v>
      </c>
    </row>
    <row r="93" spans="1:12" s="128" customFormat="1" ht="24" customHeight="1" x14ac:dyDescent="0.15">
      <c r="A93" s="43"/>
      <c r="B93" s="114"/>
      <c r="C93" s="45"/>
      <c r="D93" s="49"/>
      <c r="E93" s="44"/>
      <c r="F93" s="42"/>
      <c r="G93" s="44"/>
      <c r="H93" s="44"/>
      <c r="I93" s="149"/>
      <c r="J93" s="129"/>
      <c r="K93" s="129"/>
      <c r="L93" s="195" t="s">
        <v>103</v>
      </c>
    </row>
    <row r="94" spans="1:12" s="128" customFormat="1" ht="24" customHeight="1" x14ac:dyDescent="0.15">
      <c r="A94" s="43"/>
      <c r="B94" s="114"/>
      <c r="C94" s="45"/>
      <c r="D94" s="49"/>
      <c r="E94" s="44"/>
      <c r="F94" s="42"/>
      <c r="G94" s="44"/>
      <c r="H94" s="44"/>
      <c r="I94" s="149"/>
      <c r="J94" s="129"/>
      <c r="K94" s="129">
        <f t="shared" si="1"/>
        <v>0</v>
      </c>
      <c r="L94" s="195" t="s">
        <v>103</v>
      </c>
    </row>
    <row r="95" spans="1:12" s="128" customFormat="1" ht="24" customHeight="1" x14ac:dyDescent="0.15">
      <c r="A95" s="43"/>
      <c r="B95" s="114"/>
      <c r="C95" s="45"/>
      <c r="D95" s="49"/>
      <c r="E95" s="44"/>
      <c r="F95" s="42"/>
      <c r="G95" s="44"/>
      <c r="H95" s="44"/>
      <c r="I95" s="149"/>
      <c r="J95" s="129"/>
      <c r="K95" s="129">
        <f t="shared" si="1"/>
        <v>0</v>
      </c>
      <c r="L95" s="195" t="s">
        <v>103</v>
      </c>
    </row>
    <row r="96" spans="1:12" s="128" customFormat="1" ht="24" customHeight="1" x14ac:dyDescent="0.15">
      <c r="A96" s="43"/>
      <c r="B96" s="114"/>
      <c r="C96" s="45"/>
      <c r="D96" s="49"/>
      <c r="E96" s="44"/>
      <c r="F96" s="42"/>
      <c r="G96" s="44"/>
      <c r="H96" s="44"/>
      <c r="I96" s="149"/>
      <c r="J96" s="129"/>
      <c r="K96" s="129">
        <f t="shared" si="1"/>
        <v>0</v>
      </c>
      <c r="L96" s="195" t="s">
        <v>103</v>
      </c>
    </row>
    <row r="97" spans="1:12" s="128" customFormat="1" ht="24" customHeight="1" x14ac:dyDescent="0.15">
      <c r="A97" s="43"/>
      <c r="B97" s="114"/>
      <c r="C97" s="45"/>
      <c r="D97" s="49"/>
      <c r="E97" s="44"/>
      <c r="F97" s="42"/>
      <c r="G97" s="44"/>
      <c r="H97" s="44"/>
      <c r="I97" s="149"/>
      <c r="J97" s="129"/>
      <c r="K97" s="129"/>
      <c r="L97" s="195" t="s">
        <v>103</v>
      </c>
    </row>
    <row r="98" spans="1:12" s="128" customFormat="1" ht="24" customHeight="1" x14ac:dyDescent="0.15">
      <c r="A98" s="43"/>
      <c r="B98" s="114"/>
      <c r="C98" s="45"/>
      <c r="D98" s="49"/>
      <c r="E98" s="44"/>
      <c r="F98" s="42"/>
      <c r="G98" s="44"/>
      <c r="H98" s="44"/>
      <c r="I98" s="149"/>
      <c r="J98" s="129"/>
      <c r="K98" s="129">
        <f t="shared" si="1"/>
        <v>0</v>
      </c>
      <c r="L98" s="195" t="s">
        <v>103</v>
      </c>
    </row>
    <row r="99" spans="1:12" s="128" customFormat="1" ht="24" customHeight="1" x14ac:dyDescent="0.15">
      <c r="A99" s="43"/>
      <c r="B99" s="114"/>
      <c r="C99" s="45"/>
      <c r="D99" s="49"/>
      <c r="E99" s="44"/>
      <c r="F99" s="42"/>
      <c r="G99" s="44"/>
      <c r="H99" s="44"/>
      <c r="I99" s="149"/>
      <c r="J99" s="129"/>
      <c r="K99" s="129">
        <f t="shared" si="1"/>
        <v>0</v>
      </c>
      <c r="L99" s="195" t="s">
        <v>103</v>
      </c>
    </row>
    <row r="100" spans="1:12" s="128" customFormat="1" ht="24" customHeight="1" x14ac:dyDescent="0.15">
      <c r="A100" s="43"/>
      <c r="B100" s="114"/>
      <c r="C100" s="45"/>
      <c r="D100" s="49"/>
      <c r="E100" s="44"/>
      <c r="F100" s="42"/>
      <c r="G100" s="44"/>
      <c r="H100" s="44"/>
      <c r="I100" s="149"/>
      <c r="J100" s="129"/>
      <c r="K100" s="129">
        <f t="shared" ref="K100:K113" si="3">D100-H100</f>
        <v>0</v>
      </c>
      <c r="L100" s="195" t="s">
        <v>103</v>
      </c>
    </row>
    <row r="101" spans="1:12" s="128" customFormat="1" ht="24" customHeight="1" x14ac:dyDescent="0.15">
      <c r="A101" s="43"/>
      <c r="B101" s="114"/>
      <c r="C101" s="45"/>
      <c r="D101" s="49"/>
      <c r="E101" s="44"/>
      <c r="F101" s="42"/>
      <c r="G101" s="44"/>
      <c r="H101" s="44"/>
      <c r="I101" s="149"/>
      <c r="J101" s="129"/>
      <c r="K101" s="129">
        <f t="shared" si="3"/>
        <v>0</v>
      </c>
      <c r="L101" s="195" t="s">
        <v>103</v>
      </c>
    </row>
    <row r="102" spans="1:12" s="128" customFormat="1" ht="24" customHeight="1" x14ac:dyDescent="0.15">
      <c r="A102" s="43"/>
      <c r="B102" s="114"/>
      <c r="C102" s="45"/>
      <c r="D102" s="49"/>
      <c r="E102" s="44"/>
      <c r="F102" s="42"/>
      <c r="G102" s="44"/>
      <c r="H102" s="44"/>
      <c r="I102" s="149"/>
      <c r="J102" s="129"/>
      <c r="K102" s="129">
        <f t="shared" si="3"/>
        <v>0</v>
      </c>
      <c r="L102" s="195" t="s">
        <v>103</v>
      </c>
    </row>
    <row r="103" spans="1:12" s="128" customFormat="1" ht="24" customHeight="1" x14ac:dyDescent="0.15">
      <c r="A103" s="43"/>
      <c r="B103" s="114"/>
      <c r="C103" s="45"/>
      <c r="D103" s="49"/>
      <c r="E103" s="44"/>
      <c r="F103" s="42"/>
      <c r="G103" s="44"/>
      <c r="H103" s="44"/>
      <c r="I103" s="149"/>
      <c r="J103" s="129"/>
      <c r="K103" s="129">
        <f t="shared" si="3"/>
        <v>0</v>
      </c>
      <c r="L103" s="195" t="s">
        <v>103</v>
      </c>
    </row>
    <row r="104" spans="1:12" s="128" customFormat="1" ht="24" customHeight="1" x14ac:dyDescent="0.15">
      <c r="A104" s="43"/>
      <c r="B104" s="114"/>
      <c r="C104" s="45"/>
      <c r="D104" s="49"/>
      <c r="E104" s="44"/>
      <c r="F104" s="42"/>
      <c r="G104" s="44"/>
      <c r="H104" s="44"/>
      <c r="I104" s="149"/>
      <c r="J104" s="129"/>
      <c r="K104" s="129">
        <f t="shared" si="3"/>
        <v>0</v>
      </c>
      <c r="L104" s="195" t="s">
        <v>103</v>
      </c>
    </row>
    <row r="105" spans="1:12" s="128" customFormat="1" ht="24" customHeight="1" x14ac:dyDescent="0.15">
      <c r="A105" s="43"/>
      <c r="B105" s="114"/>
      <c r="C105" s="45"/>
      <c r="D105" s="49"/>
      <c r="E105" s="44"/>
      <c r="F105" s="42"/>
      <c r="G105" s="44"/>
      <c r="H105" s="44"/>
      <c r="I105" s="149"/>
      <c r="J105" s="129"/>
      <c r="K105" s="129">
        <f t="shared" si="3"/>
        <v>0</v>
      </c>
      <c r="L105" s="195" t="s">
        <v>103</v>
      </c>
    </row>
    <row r="106" spans="1:12" s="128" customFormat="1" ht="24" customHeight="1" x14ac:dyDescent="0.15">
      <c r="A106" s="43"/>
      <c r="B106" s="114"/>
      <c r="C106" s="45"/>
      <c r="D106" s="49"/>
      <c r="E106" s="44"/>
      <c r="F106" s="42"/>
      <c r="G106" s="44"/>
      <c r="H106" s="44"/>
      <c r="I106" s="149"/>
      <c r="J106" s="129"/>
      <c r="K106" s="129">
        <f t="shared" si="3"/>
        <v>0</v>
      </c>
      <c r="L106" s="195" t="s">
        <v>103</v>
      </c>
    </row>
    <row r="107" spans="1:12" s="128" customFormat="1" ht="24" customHeight="1" x14ac:dyDescent="0.15">
      <c r="A107" s="43"/>
      <c r="B107" s="114"/>
      <c r="C107" s="45"/>
      <c r="D107" s="49"/>
      <c r="E107" s="44"/>
      <c r="F107" s="42"/>
      <c r="G107" s="44"/>
      <c r="H107" s="44"/>
      <c r="I107" s="149"/>
      <c r="J107" s="129"/>
      <c r="K107" s="129">
        <f t="shared" si="3"/>
        <v>0</v>
      </c>
      <c r="L107" s="195" t="s">
        <v>103</v>
      </c>
    </row>
    <row r="108" spans="1:12" s="128" customFormat="1" ht="24" customHeight="1" x14ac:dyDescent="0.15">
      <c r="A108" s="43"/>
      <c r="B108" s="114"/>
      <c r="C108" s="45"/>
      <c r="D108" s="49"/>
      <c r="E108" s="44"/>
      <c r="F108" s="42"/>
      <c r="G108" s="44"/>
      <c r="H108" s="44"/>
      <c r="I108" s="149"/>
      <c r="J108" s="129"/>
      <c r="K108" s="129">
        <f t="shared" si="3"/>
        <v>0</v>
      </c>
      <c r="L108" s="195" t="s">
        <v>103</v>
      </c>
    </row>
    <row r="109" spans="1:12" s="128" customFormat="1" ht="24" customHeight="1" x14ac:dyDescent="0.15">
      <c r="A109" s="43"/>
      <c r="B109" s="114"/>
      <c r="C109" s="45"/>
      <c r="D109" s="49"/>
      <c r="E109" s="44"/>
      <c r="F109" s="42"/>
      <c r="G109" s="44"/>
      <c r="H109" s="44"/>
      <c r="I109" s="149"/>
      <c r="J109" s="129"/>
      <c r="K109" s="129">
        <f t="shared" si="3"/>
        <v>0</v>
      </c>
      <c r="L109" s="195" t="s">
        <v>103</v>
      </c>
    </row>
    <row r="110" spans="1:12" s="128" customFormat="1" ht="24" customHeight="1" x14ac:dyDescent="0.15">
      <c r="A110" s="43"/>
      <c r="B110" s="114"/>
      <c r="C110" s="45"/>
      <c r="D110" s="49"/>
      <c r="E110" s="44"/>
      <c r="F110" s="42"/>
      <c r="G110" s="44"/>
      <c r="H110" s="44"/>
      <c r="I110" s="149"/>
      <c r="J110" s="129"/>
      <c r="K110" s="129">
        <f t="shared" si="3"/>
        <v>0</v>
      </c>
      <c r="L110" s="195" t="s">
        <v>103</v>
      </c>
    </row>
    <row r="111" spans="1:12" s="128" customFormat="1" ht="24" customHeight="1" x14ac:dyDescent="0.15">
      <c r="A111" s="43"/>
      <c r="B111" s="114"/>
      <c r="C111" s="45"/>
      <c r="D111" s="49"/>
      <c r="E111" s="44"/>
      <c r="F111" s="42"/>
      <c r="G111" s="44"/>
      <c r="H111" s="44"/>
      <c r="I111" s="149"/>
      <c r="J111" s="129"/>
      <c r="K111" s="129">
        <f t="shared" si="3"/>
        <v>0</v>
      </c>
      <c r="L111" s="195" t="s">
        <v>103</v>
      </c>
    </row>
    <row r="112" spans="1:12" s="128" customFormat="1" ht="24" customHeight="1" x14ac:dyDescent="0.15">
      <c r="A112" s="43"/>
      <c r="B112" s="114"/>
      <c r="C112" s="45"/>
      <c r="D112" s="49"/>
      <c r="E112" s="44"/>
      <c r="F112" s="42"/>
      <c r="G112" s="44"/>
      <c r="H112" s="44"/>
      <c r="I112" s="149"/>
      <c r="J112" s="129"/>
      <c r="K112" s="129">
        <f t="shared" si="3"/>
        <v>0</v>
      </c>
      <c r="L112" s="195" t="s">
        <v>103</v>
      </c>
    </row>
    <row r="113" spans="1:12" s="128" customFormat="1" ht="24" customHeight="1" x14ac:dyDescent="0.15">
      <c r="A113" s="43"/>
      <c r="B113" s="114"/>
      <c r="C113" s="45"/>
      <c r="D113" s="49"/>
      <c r="E113" s="44"/>
      <c r="F113" s="42"/>
      <c r="G113" s="44"/>
      <c r="H113" s="44"/>
      <c r="I113" s="149"/>
      <c r="J113" s="129"/>
      <c r="K113" s="129">
        <f t="shared" si="3"/>
        <v>0</v>
      </c>
      <c r="L113" s="195" t="s">
        <v>103</v>
      </c>
    </row>
    <row r="114" spans="1:12" s="128" customFormat="1" ht="24" customHeight="1" x14ac:dyDescent="0.15">
      <c r="A114" s="43"/>
      <c r="B114" s="114"/>
      <c r="C114" s="45"/>
      <c r="D114" s="49"/>
      <c r="E114" s="44"/>
      <c r="F114" s="42"/>
      <c r="G114" s="44"/>
      <c r="H114" s="44"/>
      <c r="I114" s="149"/>
      <c r="J114" s="129"/>
      <c r="K114" s="129">
        <f t="shared" ref="K114" si="4">D114-H114</f>
        <v>0</v>
      </c>
      <c r="L114" s="195" t="s">
        <v>103</v>
      </c>
    </row>
    <row r="115" spans="1:12" s="154" customFormat="1" ht="24" hidden="1" customHeight="1" x14ac:dyDescent="0.15">
      <c r="A115" s="146" t="s">
        <v>106</v>
      </c>
      <c r="B115" s="141" t="s">
        <v>114</v>
      </c>
      <c r="C115" s="204" t="s">
        <v>111</v>
      </c>
      <c r="D115" s="155">
        <v>127267800</v>
      </c>
      <c r="E115" s="152"/>
      <c r="F115" s="156"/>
      <c r="G115" s="152"/>
      <c r="H115" s="152">
        <f t="shared" ref="H115:H125" si="5">SUM(E115:G115)</f>
        <v>0</v>
      </c>
      <c r="I115" s="193"/>
      <c r="J115" s="153"/>
      <c r="K115" s="153"/>
      <c r="L115" s="219"/>
    </row>
    <row r="116" spans="1:12" s="154" customFormat="1" ht="24" hidden="1" customHeight="1" x14ac:dyDescent="0.15">
      <c r="A116" s="146" t="s">
        <v>106</v>
      </c>
      <c r="B116" s="141" t="s">
        <v>115</v>
      </c>
      <c r="C116" s="204" t="s">
        <v>98</v>
      </c>
      <c r="D116" s="155">
        <v>3600000</v>
      </c>
      <c r="E116" s="152"/>
      <c r="F116" s="156"/>
      <c r="G116" s="152"/>
      <c r="H116" s="152">
        <f t="shared" si="5"/>
        <v>0</v>
      </c>
      <c r="I116" s="193"/>
      <c r="J116" s="153"/>
      <c r="K116" s="153"/>
      <c r="L116" s="219"/>
    </row>
    <row r="117" spans="1:12" s="154" customFormat="1" ht="24" hidden="1" customHeight="1" x14ac:dyDescent="0.15">
      <c r="A117" s="146" t="s">
        <v>106</v>
      </c>
      <c r="B117" s="141" t="s">
        <v>116</v>
      </c>
      <c r="C117" s="204" t="s">
        <v>126</v>
      </c>
      <c r="D117" s="155">
        <v>3600000</v>
      </c>
      <c r="E117" s="152"/>
      <c r="F117" s="156"/>
      <c r="G117" s="152"/>
      <c r="H117" s="152">
        <f t="shared" si="5"/>
        <v>0</v>
      </c>
      <c r="I117" s="193"/>
      <c r="J117" s="153"/>
      <c r="K117" s="153"/>
      <c r="L117" s="219"/>
    </row>
    <row r="118" spans="1:12" s="154" customFormat="1" ht="24" hidden="1" customHeight="1" x14ac:dyDescent="0.15">
      <c r="A118" s="146" t="s">
        <v>106</v>
      </c>
      <c r="B118" s="141" t="s">
        <v>117</v>
      </c>
      <c r="C118" s="204" t="s">
        <v>94</v>
      </c>
      <c r="D118" s="155">
        <v>7101600</v>
      </c>
      <c r="E118" s="152"/>
      <c r="F118" s="156"/>
      <c r="G118" s="152"/>
      <c r="H118" s="152">
        <f t="shared" si="5"/>
        <v>0</v>
      </c>
      <c r="I118" s="193"/>
      <c r="J118" s="153"/>
      <c r="K118" s="153"/>
      <c r="L118" s="219"/>
    </row>
    <row r="119" spans="1:12" s="154" customFormat="1" ht="24" hidden="1" customHeight="1" x14ac:dyDescent="0.15">
      <c r="A119" s="146" t="s">
        <v>106</v>
      </c>
      <c r="B119" s="141" t="s">
        <v>118</v>
      </c>
      <c r="C119" s="204" t="s">
        <v>94</v>
      </c>
      <c r="D119" s="155">
        <v>3020400</v>
      </c>
      <c r="E119" s="152"/>
      <c r="F119" s="156"/>
      <c r="G119" s="152"/>
      <c r="H119" s="152">
        <f t="shared" si="5"/>
        <v>0</v>
      </c>
      <c r="I119" s="193"/>
      <c r="J119" s="153"/>
      <c r="K119" s="153"/>
      <c r="L119" s="219"/>
    </row>
    <row r="120" spans="1:12" s="154" customFormat="1" ht="24" hidden="1" customHeight="1" x14ac:dyDescent="0.15">
      <c r="A120" s="146" t="s">
        <v>106</v>
      </c>
      <c r="B120" s="141" t="s">
        <v>119</v>
      </c>
      <c r="C120" s="204" t="s">
        <v>94</v>
      </c>
      <c r="D120" s="155">
        <v>6954000</v>
      </c>
      <c r="E120" s="152"/>
      <c r="F120" s="156"/>
      <c r="G120" s="152"/>
      <c r="H120" s="152">
        <f t="shared" si="5"/>
        <v>0</v>
      </c>
      <c r="I120" s="193"/>
      <c r="J120" s="153"/>
      <c r="K120" s="153"/>
      <c r="L120" s="219"/>
    </row>
    <row r="121" spans="1:12" s="154" customFormat="1" ht="24" hidden="1" customHeight="1" x14ac:dyDescent="0.15">
      <c r="A121" s="146" t="s">
        <v>106</v>
      </c>
      <c r="B121" s="141" t="s">
        <v>120</v>
      </c>
      <c r="C121" s="204" t="s">
        <v>94</v>
      </c>
      <c r="D121" s="155">
        <v>2719200</v>
      </c>
      <c r="E121" s="152"/>
      <c r="F121" s="156"/>
      <c r="G121" s="152"/>
      <c r="H121" s="152">
        <f t="shared" si="5"/>
        <v>0</v>
      </c>
      <c r="I121" s="193"/>
      <c r="J121" s="153"/>
      <c r="K121" s="153"/>
      <c r="L121" s="219"/>
    </row>
    <row r="122" spans="1:12" s="154" customFormat="1" ht="24" hidden="1" customHeight="1" x14ac:dyDescent="0.15">
      <c r="A122" s="146" t="s">
        <v>106</v>
      </c>
      <c r="B122" s="141" t="s">
        <v>121</v>
      </c>
      <c r="C122" s="204" t="s">
        <v>94</v>
      </c>
      <c r="D122" s="155">
        <v>7601880</v>
      </c>
      <c r="E122" s="152"/>
      <c r="F122" s="156"/>
      <c r="G122" s="152"/>
      <c r="H122" s="152">
        <f t="shared" si="5"/>
        <v>0</v>
      </c>
      <c r="I122" s="193"/>
      <c r="J122" s="153"/>
      <c r="K122" s="153"/>
      <c r="L122" s="219"/>
    </row>
    <row r="123" spans="1:12" s="154" customFormat="1" ht="24" hidden="1" customHeight="1" x14ac:dyDescent="0.15">
      <c r="A123" s="146" t="s">
        <v>106</v>
      </c>
      <c r="B123" s="141" t="s">
        <v>108</v>
      </c>
      <c r="C123" s="204" t="s">
        <v>93</v>
      </c>
      <c r="D123" s="155">
        <v>6840000</v>
      </c>
      <c r="E123" s="152"/>
      <c r="F123" s="156"/>
      <c r="G123" s="152"/>
      <c r="H123" s="152">
        <f t="shared" si="5"/>
        <v>0</v>
      </c>
      <c r="I123" s="193"/>
      <c r="J123" s="153"/>
      <c r="K123" s="153"/>
      <c r="L123" s="219"/>
    </row>
    <row r="124" spans="1:12" s="154" customFormat="1" ht="24" hidden="1" customHeight="1" x14ac:dyDescent="0.15">
      <c r="A124" s="146" t="s">
        <v>112</v>
      </c>
      <c r="B124" s="141" t="s">
        <v>122</v>
      </c>
      <c r="C124" s="204" t="s">
        <v>97</v>
      </c>
      <c r="D124" s="155">
        <v>3960000</v>
      </c>
      <c r="E124" s="152"/>
      <c r="F124" s="156"/>
      <c r="G124" s="152"/>
      <c r="H124" s="152">
        <f t="shared" si="5"/>
        <v>0</v>
      </c>
      <c r="I124" s="193"/>
      <c r="J124" s="153"/>
      <c r="K124" s="153"/>
      <c r="L124" s="219"/>
    </row>
    <row r="125" spans="1:12" s="154" customFormat="1" ht="24" hidden="1" customHeight="1" x14ac:dyDescent="0.15">
      <c r="A125" s="146" t="s">
        <v>106</v>
      </c>
      <c r="B125" s="141" t="s">
        <v>123</v>
      </c>
      <c r="C125" s="204" t="s">
        <v>99</v>
      </c>
      <c r="D125" s="155">
        <v>3540480</v>
      </c>
      <c r="E125" s="152"/>
      <c r="F125" s="156"/>
      <c r="G125" s="152"/>
      <c r="H125" s="152">
        <f t="shared" si="5"/>
        <v>0</v>
      </c>
      <c r="I125" s="193"/>
      <c r="J125" s="153"/>
      <c r="K125" s="153"/>
      <c r="L125" s="219"/>
    </row>
    <row r="126" spans="1:12" s="154" customFormat="1" ht="24" hidden="1" customHeight="1" x14ac:dyDescent="0.15">
      <c r="A126" s="146" t="s">
        <v>106</v>
      </c>
      <c r="B126" s="141" t="s">
        <v>109</v>
      </c>
      <c r="C126" s="204" t="s">
        <v>95</v>
      </c>
      <c r="D126" s="155">
        <v>4999920</v>
      </c>
      <c r="E126" s="152"/>
      <c r="F126" s="156"/>
      <c r="G126" s="152"/>
      <c r="H126" s="152">
        <f t="shared" ref="H126:H129" si="6">SUM(E126:G126)</f>
        <v>0</v>
      </c>
      <c r="I126" s="193"/>
      <c r="J126" s="153"/>
      <c r="K126" s="153"/>
      <c r="L126" s="219"/>
    </row>
    <row r="127" spans="1:12" s="154" customFormat="1" ht="24" hidden="1" customHeight="1" x14ac:dyDescent="0.15">
      <c r="A127" s="146" t="s">
        <v>106</v>
      </c>
      <c r="B127" s="141" t="s">
        <v>110</v>
      </c>
      <c r="C127" s="204" t="s">
        <v>96</v>
      </c>
      <c r="D127" s="155">
        <v>5280000</v>
      </c>
      <c r="E127" s="152"/>
      <c r="F127" s="156"/>
      <c r="G127" s="152"/>
      <c r="H127" s="152">
        <f t="shared" si="6"/>
        <v>0</v>
      </c>
      <c r="I127" s="193"/>
      <c r="J127" s="153"/>
      <c r="K127" s="153"/>
      <c r="L127" s="219"/>
    </row>
    <row r="128" spans="1:12" s="154" customFormat="1" ht="24" hidden="1" customHeight="1" x14ac:dyDescent="0.15">
      <c r="A128" s="146" t="s">
        <v>107</v>
      </c>
      <c r="B128" s="141" t="s">
        <v>124</v>
      </c>
      <c r="C128" s="204" t="s">
        <v>100</v>
      </c>
      <c r="D128" s="155">
        <v>4800000</v>
      </c>
      <c r="E128" s="152"/>
      <c r="F128" s="156"/>
      <c r="G128" s="152"/>
      <c r="H128" s="152">
        <f t="shared" si="6"/>
        <v>0</v>
      </c>
      <c r="I128" s="193"/>
      <c r="J128" s="153"/>
      <c r="K128" s="153"/>
      <c r="L128" s="219"/>
    </row>
    <row r="129" spans="1:12" s="154" customFormat="1" ht="24" hidden="1" customHeight="1" x14ac:dyDescent="0.15">
      <c r="A129" s="146" t="s">
        <v>112</v>
      </c>
      <c r="B129" s="141" t="s">
        <v>125</v>
      </c>
      <c r="C129" s="204" t="s">
        <v>102</v>
      </c>
      <c r="D129" s="155">
        <v>8370000</v>
      </c>
      <c r="E129" s="152"/>
      <c r="F129" s="156"/>
      <c r="G129" s="152"/>
      <c r="H129" s="152">
        <f t="shared" si="6"/>
        <v>0</v>
      </c>
      <c r="I129" s="193"/>
      <c r="J129" s="153"/>
      <c r="K129" s="153"/>
      <c r="L129" s="219"/>
    </row>
    <row r="130" spans="1:12" s="128" customFormat="1" ht="24" customHeight="1" x14ac:dyDescent="0.15">
      <c r="A130" s="43"/>
      <c r="B130" s="58" t="s">
        <v>128</v>
      </c>
      <c r="C130" s="45"/>
      <c r="D130" s="49"/>
      <c r="E130" s="44"/>
      <c r="F130" s="42"/>
      <c r="G130" s="44"/>
      <c r="H130" s="44"/>
      <c r="I130" s="149"/>
      <c r="J130" s="129"/>
      <c r="K130" s="129"/>
      <c r="L130" s="151"/>
    </row>
    <row r="131" spans="1:12" s="128" customFormat="1" ht="24" customHeight="1" x14ac:dyDescent="0.15">
      <c r="A131" s="43"/>
      <c r="B131" s="114"/>
      <c r="C131" s="45"/>
      <c r="D131" s="49"/>
      <c r="E131" s="44"/>
      <c r="F131" s="42"/>
      <c r="G131" s="44"/>
      <c r="H131" s="44"/>
      <c r="I131" s="149"/>
      <c r="J131" s="129"/>
      <c r="K131" s="129"/>
      <c r="L131" s="151"/>
    </row>
    <row r="132" spans="1:12" s="128" customFormat="1" ht="24" customHeight="1" x14ac:dyDescent="0.15">
      <c r="A132" s="43"/>
      <c r="B132" s="114"/>
      <c r="C132" s="45"/>
      <c r="D132" s="49"/>
      <c r="E132" s="44"/>
      <c r="F132" s="42"/>
      <c r="G132" s="44"/>
      <c r="H132" s="44"/>
      <c r="I132" s="149"/>
      <c r="J132" s="129"/>
      <c r="K132" s="129"/>
      <c r="L132" s="151"/>
    </row>
    <row r="133" spans="1:12" s="128" customFormat="1" ht="24" customHeight="1" x14ac:dyDescent="0.15">
      <c r="A133" s="43"/>
      <c r="B133" s="114"/>
      <c r="C133" s="45"/>
      <c r="D133" s="49"/>
      <c r="E133" s="44"/>
      <c r="F133" s="42"/>
      <c r="G133" s="44"/>
      <c r="H133" s="44"/>
      <c r="I133" s="149"/>
      <c r="J133" s="129"/>
      <c r="K133" s="129"/>
      <c r="L133" s="151"/>
    </row>
    <row r="134" spans="1:12" s="128" customFormat="1" ht="24" customHeight="1" x14ac:dyDescent="0.15">
      <c r="A134" s="43"/>
      <c r="B134" s="114"/>
      <c r="C134" s="45"/>
      <c r="D134" s="49"/>
      <c r="E134" s="44"/>
      <c r="F134" s="42"/>
      <c r="G134" s="44"/>
      <c r="H134" s="44"/>
      <c r="I134" s="149"/>
      <c r="J134" s="129"/>
      <c r="K134" s="129">
        <f t="shared" si="1"/>
        <v>0</v>
      </c>
      <c r="L134" s="151"/>
    </row>
    <row r="135" spans="1:12" s="128" customFormat="1" ht="24" customHeight="1" x14ac:dyDescent="0.15">
      <c r="A135" s="89"/>
      <c r="B135" s="114"/>
      <c r="C135" s="90"/>
      <c r="D135" s="91"/>
      <c r="E135" s="92"/>
      <c r="F135" s="98"/>
      <c r="G135" s="92"/>
      <c r="H135" s="44"/>
      <c r="I135" s="149"/>
      <c r="J135" s="129"/>
      <c r="K135" s="129">
        <f t="shared" si="1"/>
        <v>0</v>
      </c>
      <c r="L135" s="151"/>
    </row>
    <row r="136" spans="1:12" ht="24" customHeight="1" x14ac:dyDescent="0.15">
      <c r="L136" s="151"/>
    </row>
    <row r="137" spans="1:12" ht="24" customHeight="1" x14ac:dyDescent="0.15">
      <c r="L137" s="151"/>
    </row>
    <row r="138" spans="1:12" ht="24" customHeight="1" x14ac:dyDescent="0.15">
      <c r="L138" s="151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36:H14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48"/>
  <sheetViews>
    <sheetView showGridLines="0" zoomScaleNormal="100" workbookViewId="0">
      <pane ySplit="3" topLeftCell="A4" activePane="bottomLeft" state="frozen"/>
      <selection activeCell="A3" sqref="A3:A4"/>
      <selection pane="bottomLeft" activeCell="C7" sqref="C7"/>
    </sheetView>
  </sheetViews>
  <sheetFormatPr defaultRowHeight="24" customHeight="1" x14ac:dyDescent="0.15"/>
  <cols>
    <col min="1" max="1" width="11.109375" style="119" customWidth="1"/>
    <col min="2" max="2" width="37.109375" style="119" customWidth="1"/>
    <col min="3" max="3" width="31.77734375" style="119" customWidth="1"/>
    <col min="4" max="9" width="9.33203125" style="119" customWidth="1"/>
    <col min="10" max="10" width="9.6640625" style="119" customWidth="1"/>
    <col min="11" max="11" width="4.88671875" style="128" customWidth="1"/>
    <col min="12" max="12" width="8.88671875" style="128"/>
    <col min="13" max="16384" width="8.88671875" style="59"/>
  </cols>
  <sheetData>
    <row r="1" spans="1:13" ht="36" customHeight="1" x14ac:dyDescent="0.15">
      <c r="A1" s="115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57"/>
      <c r="L1" s="157"/>
      <c r="M1" s="158"/>
    </row>
    <row r="2" spans="1:13" ht="25.5" customHeight="1" x14ac:dyDescent="0.15">
      <c r="A2" s="64" t="s">
        <v>137</v>
      </c>
      <c r="B2" s="116"/>
      <c r="C2" s="116"/>
      <c r="D2" s="116"/>
      <c r="E2" s="117"/>
      <c r="F2" s="117"/>
      <c r="G2" s="117"/>
      <c r="H2" s="117"/>
      <c r="I2" s="59"/>
      <c r="J2" s="118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144</v>
      </c>
      <c r="B4" s="9" t="s">
        <v>146</v>
      </c>
      <c r="C4" s="9" t="s">
        <v>148</v>
      </c>
      <c r="D4" s="47">
        <v>4441920</v>
      </c>
      <c r="E4" s="135" t="s">
        <v>158</v>
      </c>
      <c r="F4" s="135" t="s">
        <v>165</v>
      </c>
      <c r="G4" s="135" t="s">
        <v>166</v>
      </c>
      <c r="H4" s="135" t="s">
        <v>203</v>
      </c>
      <c r="I4" s="135" t="s">
        <v>203</v>
      </c>
      <c r="J4" s="8"/>
      <c r="K4" s="57"/>
    </row>
    <row r="5" spans="1:13" ht="24" customHeight="1" x14ac:dyDescent="0.15">
      <c r="A5" s="41" t="s">
        <v>144</v>
      </c>
      <c r="B5" s="9" t="s">
        <v>145</v>
      </c>
      <c r="C5" s="9" t="s">
        <v>148</v>
      </c>
      <c r="D5" s="47">
        <v>7101600</v>
      </c>
      <c r="E5" s="135" t="s">
        <v>158</v>
      </c>
      <c r="F5" s="135" t="s">
        <v>165</v>
      </c>
      <c r="G5" s="135" t="s">
        <v>166</v>
      </c>
      <c r="H5" s="135" t="s">
        <v>203</v>
      </c>
      <c r="I5" s="135" t="s">
        <v>203</v>
      </c>
      <c r="J5" s="8"/>
      <c r="K5" s="57"/>
    </row>
    <row r="6" spans="1:13" ht="24" customHeight="1" x14ac:dyDescent="0.15">
      <c r="A6" s="41" t="s">
        <v>144</v>
      </c>
      <c r="B6" s="9" t="s">
        <v>174</v>
      </c>
      <c r="C6" s="9" t="s">
        <v>175</v>
      </c>
      <c r="D6" s="47">
        <v>7801200</v>
      </c>
      <c r="E6" s="135" t="s">
        <v>176</v>
      </c>
      <c r="F6" s="135" t="s">
        <v>165</v>
      </c>
      <c r="G6" s="135" t="s">
        <v>166</v>
      </c>
      <c r="H6" s="135" t="s">
        <v>203</v>
      </c>
      <c r="I6" s="135" t="s">
        <v>203</v>
      </c>
      <c r="J6" s="8"/>
      <c r="K6" s="57"/>
    </row>
    <row r="7" spans="1:13" ht="24" customHeight="1" x14ac:dyDescent="0.15">
      <c r="A7" s="41" t="s">
        <v>144</v>
      </c>
      <c r="B7" s="9" t="s">
        <v>147</v>
      </c>
      <c r="C7" s="9" t="s">
        <v>152</v>
      </c>
      <c r="D7" s="47">
        <v>1452000</v>
      </c>
      <c r="E7" s="135" t="s">
        <v>159</v>
      </c>
      <c r="F7" s="135" t="s">
        <v>165</v>
      </c>
      <c r="G7" s="135" t="s">
        <v>166</v>
      </c>
      <c r="H7" s="135" t="s">
        <v>203</v>
      </c>
      <c r="I7" s="135" t="s">
        <v>203</v>
      </c>
      <c r="J7" s="8"/>
      <c r="K7" s="57"/>
    </row>
    <row r="8" spans="1:13" ht="24" customHeight="1" x14ac:dyDescent="0.15">
      <c r="A8" s="41" t="s">
        <v>205</v>
      </c>
      <c r="B8" s="6" t="s">
        <v>206</v>
      </c>
      <c r="C8" s="6" t="s">
        <v>207</v>
      </c>
      <c r="D8" s="48">
        <v>1200000</v>
      </c>
      <c r="E8" s="135" t="s">
        <v>208</v>
      </c>
      <c r="F8" s="135" t="s">
        <v>209</v>
      </c>
      <c r="G8" s="135" t="s">
        <v>210</v>
      </c>
      <c r="H8" s="135" t="s">
        <v>211</v>
      </c>
      <c r="I8" s="135" t="s">
        <v>211</v>
      </c>
      <c r="J8" s="8"/>
      <c r="K8" s="57"/>
    </row>
    <row r="9" spans="1:13" ht="24" customHeight="1" x14ac:dyDescent="0.15">
      <c r="A9" s="41" t="s">
        <v>144</v>
      </c>
      <c r="B9" s="6" t="s">
        <v>149</v>
      </c>
      <c r="C9" s="6" t="s">
        <v>153</v>
      </c>
      <c r="D9" s="46">
        <v>3240000</v>
      </c>
      <c r="E9" s="135" t="s">
        <v>159</v>
      </c>
      <c r="F9" s="135" t="s">
        <v>165</v>
      </c>
      <c r="G9" s="135" t="s">
        <v>166</v>
      </c>
      <c r="H9" s="135" t="s">
        <v>203</v>
      </c>
      <c r="I9" s="135" t="s">
        <v>203</v>
      </c>
      <c r="J9" s="8"/>
      <c r="K9" s="57"/>
    </row>
    <row r="10" spans="1:13" ht="24" customHeight="1" x14ac:dyDescent="0.15">
      <c r="A10" s="41" t="s">
        <v>144</v>
      </c>
      <c r="B10" s="6" t="s">
        <v>150</v>
      </c>
      <c r="C10" s="6" t="s">
        <v>154</v>
      </c>
      <c r="D10" s="46">
        <v>40500000</v>
      </c>
      <c r="E10" s="135" t="s">
        <v>160</v>
      </c>
      <c r="F10" s="135" t="s">
        <v>165</v>
      </c>
      <c r="G10" s="135" t="s">
        <v>166</v>
      </c>
      <c r="H10" s="135" t="s">
        <v>203</v>
      </c>
      <c r="I10" s="135" t="s">
        <v>203</v>
      </c>
      <c r="J10" s="8"/>
      <c r="K10" s="57"/>
    </row>
    <row r="11" spans="1:13" ht="24" customHeight="1" x14ac:dyDescent="0.15">
      <c r="A11" s="41" t="s">
        <v>144</v>
      </c>
      <c r="B11" s="6" t="s">
        <v>151</v>
      </c>
      <c r="C11" s="6" t="s">
        <v>155</v>
      </c>
      <c r="D11" s="48">
        <v>17865360</v>
      </c>
      <c r="E11" s="135" t="s">
        <v>160</v>
      </c>
      <c r="F11" s="135" t="s">
        <v>165</v>
      </c>
      <c r="G11" s="135" t="s">
        <v>166</v>
      </c>
      <c r="H11" s="135" t="s">
        <v>203</v>
      </c>
      <c r="I11" s="135" t="s">
        <v>203</v>
      </c>
      <c r="J11" s="8"/>
      <c r="K11" s="57"/>
    </row>
    <row r="12" spans="1:13" ht="24" customHeight="1" x14ac:dyDescent="0.15">
      <c r="A12" s="41" t="s">
        <v>144</v>
      </c>
      <c r="B12" s="6" t="s">
        <v>156</v>
      </c>
      <c r="C12" s="6" t="s">
        <v>157</v>
      </c>
      <c r="D12" s="48">
        <v>1518000</v>
      </c>
      <c r="E12" s="135" t="s">
        <v>161</v>
      </c>
      <c r="F12" s="135" t="s">
        <v>165</v>
      </c>
      <c r="G12" s="135" t="s">
        <v>166</v>
      </c>
      <c r="H12" s="135" t="s">
        <v>203</v>
      </c>
      <c r="I12" s="135" t="s">
        <v>203</v>
      </c>
      <c r="J12" s="8"/>
      <c r="K12" s="57"/>
    </row>
    <row r="13" spans="1:13" ht="24" customHeight="1" x14ac:dyDescent="0.15">
      <c r="A13" s="41" t="s">
        <v>204</v>
      </c>
      <c r="B13" s="6" t="s">
        <v>212</v>
      </c>
      <c r="C13" s="6" t="s">
        <v>213</v>
      </c>
      <c r="D13" s="48">
        <v>949808000</v>
      </c>
      <c r="E13" s="135" t="s">
        <v>214</v>
      </c>
      <c r="F13" s="135" t="s">
        <v>215</v>
      </c>
      <c r="G13" s="135" t="s">
        <v>216</v>
      </c>
      <c r="H13" s="135" t="s">
        <v>203</v>
      </c>
      <c r="I13" s="135" t="s">
        <v>203</v>
      </c>
      <c r="J13" s="8"/>
      <c r="K13" s="57"/>
    </row>
    <row r="14" spans="1:13" ht="24" customHeight="1" x14ac:dyDescent="0.15">
      <c r="A14" s="41" t="s">
        <v>144</v>
      </c>
      <c r="B14" s="6" t="s">
        <v>162</v>
      </c>
      <c r="C14" s="6" t="s">
        <v>163</v>
      </c>
      <c r="D14" s="48">
        <v>3840000</v>
      </c>
      <c r="E14" s="135" t="s">
        <v>164</v>
      </c>
      <c r="F14" s="135" t="s">
        <v>165</v>
      </c>
      <c r="G14" s="135" t="s">
        <v>166</v>
      </c>
      <c r="H14" s="135" t="s">
        <v>203</v>
      </c>
      <c r="I14" s="135" t="s">
        <v>203</v>
      </c>
      <c r="J14" s="8"/>
      <c r="K14" s="57"/>
    </row>
    <row r="15" spans="1:13" ht="24" customHeight="1" x14ac:dyDescent="0.15">
      <c r="A15" s="41" t="s">
        <v>144</v>
      </c>
      <c r="B15" s="6" t="s">
        <v>177</v>
      </c>
      <c r="C15" s="6" t="s">
        <v>178</v>
      </c>
      <c r="D15" s="48">
        <v>3960000</v>
      </c>
      <c r="E15" s="135" t="s">
        <v>179</v>
      </c>
      <c r="F15" s="135" t="s">
        <v>179</v>
      </c>
      <c r="G15" s="135" t="s">
        <v>166</v>
      </c>
      <c r="H15" s="135" t="s">
        <v>203</v>
      </c>
      <c r="I15" s="135" t="s">
        <v>203</v>
      </c>
      <c r="J15" s="8"/>
      <c r="K15" s="57"/>
    </row>
    <row r="16" spans="1:13" ht="24" customHeight="1" x14ac:dyDescent="0.15">
      <c r="A16" s="41" t="s">
        <v>144</v>
      </c>
      <c r="B16" s="6" t="s">
        <v>168</v>
      </c>
      <c r="C16" s="6" t="s">
        <v>169</v>
      </c>
      <c r="D16" s="48">
        <v>4332000</v>
      </c>
      <c r="E16" s="135" t="s">
        <v>170</v>
      </c>
      <c r="F16" s="135" t="s">
        <v>172</v>
      </c>
      <c r="G16" s="135" t="s">
        <v>171</v>
      </c>
      <c r="H16" s="135" t="s">
        <v>201</v>
      </c>
      <c r="I16" s="135" t="s">
        <v>201</v>
      </c>
      <c r="J16" s="8"/>
      <c r="K16" s="57"/>
    </row>
    <row r="17" spans="1:10" ht="24" customHeight="1" x14ac:dyDescent="0.15">
      <c r="A17" s="41"/>
      <c r="B17" s="114"/>
      <c r="C17" s="6"/>
      <c r="D17" s="48"/>
      <c r="E17" s="137"/>
      <c r="F17" s="135"/>
      <c r="G17" s="135"/>
      <c r="H17" s="135"/>
      <c r="I17" s="135"/>
      <c r="J17" s="43"/>
    </row>
    <row r="18" spans="1:10" ht="24" customHeight="1" x14ac:dyDescent="0.15">
      <c r="A18" s="41"/>
      <c r="B18" s="114"/>
      <c r="C18" s="6"/>
      <c r="D18" s="48"/>
      <c r="E18" s="137"/>
      <c r="F18" s="135"/>
      <c r="G18" s="135"/>
      <c r="H18" s="135"/>
      <c r="I18" s="135"/>
      <c r="J18" s="43"/>
    </row>
    <row r="19" spans="1:10" ht="24" customHeight="1" x14ac:dyDescent="0.15">
      <c r="A19" s="41"/>
      <c r="B19" s="114"/>
      <c r="C19" s="6"/>
      <c r="D19" s="48"/>
      <c r="E19" s="137"/>
      <c r="F19" s="135"/>
      <c r="G19" s="135"/>
      <c r="H19" s="135"/>
      <c r="I19" s="135"/>
      <c r="J19" s="43"/>
    </row>
    <row r="20" spans="1:10" ht="24" customHeight="1" x14ac:dyDescent="0.15">
      <c r="A20" s="41"/>
      <c r="B20" s="114"/>
      <c r="C20" s="6"/>
      <c r="D20" s="48"/>
      <c r="E20" s="137"/>
      <c r="F20" s="135"/>
      <c r="G20" s="135"/>
      <c r="H20" s="135"/>
      <c r="I20" s="135"/>
      <c r="J20" s="8"/>
    </row>
    <row r="21" spans="1:10" ht="24" customHeight="1" x14ac:dyDescent="0.15">
      <c r="A21" s="41"/>
      <c r="B21" s="114"/>
      <c r="C21" s="6"/>
      <c r="D21" s="48"/>
      <c r="E21" s="137"/>
      <c r="F21" s="135"/>
      <c r="G21" s="135"/>
      <c r="H21" s="135"/>
      <c r="I21" s="135"/>
      <c r="J21" s="43"/>
    </row>
    <row r="22" spans="1:10" ht="24" customHeight="1" x14ac:dyDescent="0.15">
      <c r="A22" s="41"/>
      <c r="B22" s="114"/>
      <c r="C22" s="6"/>
      <c r="D22" s="48"/>
      <c r="E22" s="137"/>
      <c r="F22" s="135"/>
      <c r="G22" s="135"/>
      <c r="H22" s="135"/>
      <c r="I22" s="135"/>
      <c r="J22" s="8"/>
    </row>
    <row r="23" spans="1:10" ht="24" customHeight="1" x14ac:dyDescent="0.15">
      <c r="A23" s="41"/>
      <c r="B23" s="114"/>
      <c r="C23" s="6"/>
      <c r="D23" s="48"/>
      <c r="E23" s="137"/>
      <c r="F23" s="135"/>
      <c r="G23" s="135"/>
      <c r="H23" s="135"/>
      <c r="I23" s="135"/>
      <c r="J23" s="43"/>
    </row>
    <row r="24" spans="1:10" ht="24" customHeight="1" x14ac:dyDescent="0.15">
      <c r="A24" s="41"/>
      <c r="B24" s="114"/>
      <c r="C24" s="6"/>
      <c r="D24" s="48"/>
      <c r="E24" s="137"/>
      <c r="F24" s="135"/>
      <c r="G24" s="135"/>
      <c r="H24" s="135"/>
      <c r="I24" s="135"/>
      <c r="J24" s="43"/>
    </row>
    <row r="25" spans="1:10" ht="24" customHeight="1" x14ac:dyDescent="0.15">
      <c r="A25" s="41"/>
      <c r="B25" s="114"/>
      <c r="C25" s="6"/>
      <c r="D25" s="48"/>
      <c r="E25" s="137"/>
      <c r="F25" s="135"/>
      <c r="G25" s="135"/>
      <c r="H25" s="135"/>
      <c r="I25" s="135"/>
      <c r="J25" s="43"/>
    </row>
    <row r="26" spans="1:10" ht="24" customHeight="1" x14ac:dyDescent="0.15">
      <c r="A26" s="41"/>
      <c r="B26" s="114"/>
      <c r="C26" s="6"/>
      <c r="D26" s="48"/>
      <c r="E26" s="137"/>
      <c r="F26" s="135"/>
      <c r="G26" s="135"/>
      <c r="H26" s="135"/>
      <c r="I26" s="135"/>
      <c r="J26" s="43"/>
    </row>
    <row r="27" spans="1:10" ht="24" customHeight="1" x14ac:dyDescent="0.15">
      <c r="A27" s="41"/>
      <c r="B27" s="114"/>
      <c r="C27" s="6"/>
      <c r="D27" s="48"/>
      <c r="E27" s="137"/>
      <c r="F27" s="135"/>
      <c r="G27" s="135"/>
      <c r="H27" s="135"/>
      <c r="I27" s="135"/>
      <c r="J27" s="43"/>
    </row>
    <row r="28" spans="1:10" ht="24" customHeight="1" x14ac:dyDescent="0.15">
      <c r="A28" s="41"/>
      <c r="B28" s="162"/>
      <c r="C28" s="6"/>
      <c r="D28" s="48"/>
      <c r="E28" s="137"/>
      <c r="F28" s="135"/>
      <c r="G28" s="135"/>
      <c r="H28" s="135"/>
      <c r="I28" s="135"/>
      <c r="J28" s="43"/>
    </row>
    <row r="29" spans="1:10" ht="24" customHeight="1" x14ac:dyDescent="0.15">
      <c r="A29" s="41"/>
      <c r="B29" s="114"/>
      <c r="C29" s="6"/>
      <c r="D29" s="48"/>
      <c r="E29" s="137"/>
      <c r="F29" s="135"/>
      <c r="G29" s="135"/>
      <c r="H29" s="135"/>
      <c r="I29" s="135"/>
      <c r="J29" s="43"/>
    </row>
    <row r="30" spans="1:10" ht="24" customHeight="1" x14ac:dyDescent="0.15">
      <c r="A30" s="41"/>
      <c r="B30" s="114"/>
      <c r="C30" s="6"/>
      <c r="D30" s="48"/>
      <c r="E30" s="137"/>
      <c r="F30" s="135"/>
      <c r="G30" s="135"/>
      <c r="H30" s="135"/>
      <c r="I30" s="135"/>
      <c r="J30" s="43"/>
    </row>
    <row r="31" spans="1:10" ht="24" customHeight="1" x14ac:dyDescent="0.15">
      <c r="A31" s="41"/>
      <c r="B31" s="114"/>
      <c r="C31" s="6"/>
      <c r="D31" s="48"/>
      <c r="E31" s="137"/>
      <c r="F31" s="135"/>
      <c r="G31" s="135"/>
      <c r="H31" s="135"/>
      <c r="I31" s="135"/>
      <c r="J31" s="43"/>
    </row>
    <row r="32" spans="1:10" ht="24" customHeight="1" x14ac:dyDescent="0.15">
      <c r="A32" s="41"/>
      <c r="B32" s="114"/>
      <c r="C32" s="6"/>
      <c r="D32" s="48"/>
      <c r="E32" s="137"/>
      <c r="F32" s="135"/>
      <c r="G32" s="135"/>
      <c r="H32" s="135"/>
      <c r="I32" s="135"/>
      <c r="J32" s="43"/>
    </row>
    <row r="33" spans="1:12" ht="24" customHeight="1" x14ac:dyDescent="0.15">
      <c r="A33" s="41"/>
      <c r="B33" s="114"/>
      <c r="C33" s="6"/>
      <c r="D33" s="48"/>
      <c r="E33" s="137"/>
      <c r="F33" s="135"/>
      <c r="G33" s="135"/>
      <c r="H33" s="135"/>
      <c r="I33" s="135"/>
      <c r="J33" s="43"/>
    </row>
    <row r="34" spans="1:12" ht="24" customHeight="1" x14ac:dyDescent="0.15">
      <c r="A34" s="41"/>
      <c r="B34" s="114"/>
      <c r="C34" s="6"/>
      <c r="D34" s="48"/>
      <c r="E34" s="137"/>
      <c r="F34" s="138"/>
      <c r="G34" s="135"/>
      <c r="H34" s="135"/>
      <c r="I34" s="135"/>
      <c r="J34" s="43"/>
    </row>
    <row r="35" spans="1:12" ht="24" customHeight="1" x14ac:dyDescent="0.15">
      <c r="A35" s="41"/>
      <c r="B35" s="114"/>
      <c r="C35" s="6"/>
      <c r="D35" s="48"/>
      <c r="E35" s="137"/>
      <c r="F35" s="138"/>
      <c r="G35" s="135"/>
      <c r="H35" s="135"/>
      <c r="I35" s="135"/>
      <c r="J35" s="43"/>
    </row>
    <row r="36" spans="1:12" ht="24" customHeight="1" x14ac:dyDescent="0.15">
      <c r="A36" s="41"/>
      <c r="B36" s="114"/>
      <c r="C36" s="6"/>
      <c r="D36" s="48"/>
      <c r="E36" s="137"/>
      <c r="F36" s="138"/>
      <c r="G36" s="135"/>
      <c r="H36" s="135"/>
      <c r="I36" s="135"/>
      <c r="J36" s="43"/>
    </row>
    <row r="37" spans="1:12" ht="24" customHeight="1" x14ac:dyDescent="0.15">
      <c r="A37" s="41"/>
      <c r="B37" s="114"/>
      <c r="C37" s="6"/>
      <c r="D37" s="48"/>
      <c r="E37" s="137"/>
      <c r="F37" s="138"/>
      <c r="G37" s="135"/>
      <c r="H37" s="135"/>
      <c r="I37" s="135"/>
      <c r="J37" s="43"/>
    </row>
    <row r="38" spans="1:12" ht="24" customHeight="1" x14ac:dyDescent="0.15">
      <c r="A38" s="43"/>
      <c r="B38" s="114"/>
      <c r="C38" s="6"/>
      <c r="D38" s="139"/>
      <c r="E38" s="190"/>
      <c r="F38" s="191"/>
      <c r="G38" s="135"/>
      <c r="H38" s="135"/>
      <c r="I38" s="135"/>
      <c r="J38" s="43"/>
    </row>
    <row r="39" spans="1:12" ht="24" customHeight="1" x14ac:dyDescent="0.15">
      <c r="A39" s="41"/>
      <c r="B39" s="114"/>
      <c r="C39" s="6"/>
      <c r="D39" s="48"/>
      <c r="E39" s="137"/>
      <c r="F39" s="138"/>
      <c r="G39" s="135"/>
      <c r="H39" s="135"/>
      <c r="I39" s="135"/>
      <c r="J39" s="43"/>
    </row>
    <row r="40" spans="1:12" ht="24" customHeight="1" x14ac:dyDescent="0.15">
      <c r="A40" s="41"/>
      <c r="B40" s="114"/>
      <c r="C40" s="6"/>
      <c r="D40" s="48"/>
      <c r="E40" s="137"/>
      <c r="F40" s="138"/>
      <c r="G40" s="135"/>
      <c r="H40" s="135"/>
      <c r="I40" s="135"/>
      <c r="J40" s="43"/>
    </row>
    <row r="41" spans="1:12" s="159" customFormat="1" ht="24" hidden="1" customHeight="1" x14ac:dyDescent="0.15">
      <c r="A41" s="140"/>
      <c r="B41" s="141"/>
      <c r="C41" s="142"/>
      <c r="D41" s="143"/>
      <c r="E41" s="144"/>
      <c r="F41" s="160"/>
      <c r="G41" s="145"/>
      <c r="H41" s="161"/>
      <c r="I41" s="161"/>
      <c r="J41" s="146"/>
      <c r="K41" s="154"/>
      <c r="L41" s="154"/>
    </row>
    <row r="42" spans="1:12" ht="24" customHeight="1" x14ac:dyDescent="0.15">
      <c r="A42" s="41"/>
      <c r="B42" s="114"/>
      <c r="C42" s="6"/>
      <c r="D42" s="48"/>
      <c r="E42" s="137"/>
      <c r="F42" s="138"/>
      <c r="G42" s="135"/>
      <c r="H42" s="135"/>
      <c r="I42" s="135"/>
      <c r="J42" s="43"/>
    </row>
    <row r="43" spans="1:12" ht="24" customHeight="1" x14ac:dyDescent="0.15">
      <c r="A43" s="41"/>
      <c r="B43" s="114"/>
      <c r="C43" s="6"/>
      <c r="D43" s="48"/>
      <c r="E43" s="137"/>
      <c r="F43" s="138"/>
      <c r="G43" s="135"/>
      <c r="H43" s="135"/>
      <c r="I43" s="135"/>
      <c r="J43" s="43"/>
    </row>
    <row r="44" spans="1:12" ht="24" customHeight="1" x14ac:dyDescent="0.15">
      <c r="A44" s="43"/>
      <c r="B44" s="114"/>
      <c r="C44" s="6"/>
      <c r="D44" s="139"/>
      <c r="E44" s="190"/>
      <c r="F44" s="191"/>
      <c r="G44" s="135"/>
      <c r="H44" s="135"/>
      <c r="I44" s="135"/>
      <c r="J44" s="43"/>
    </row>
    <row r="45" spans="1:12" ht="24" customHeight="1" x14ac:dyDescent="0.15">
      <c r="A45" s="41"/>
      <c r="B45" s="114"/>
      <c r="C45" s="6"/>
      <c r="D45" s="48"/>
      <c r="E45" s="137"/>
      <c r="F45" s="138"/>
      <c r="G45" s="135"/>
      <c r="H45" s="135"/>
      <c r="I45" s="135"/>
      <c r="J45" s="43"/>
    </row>
    <row r="46" spans="1:12" ht="24" customHeight="1" x14ac:dyDescent="0.15">
      <c r="A46" s="41"/>
      <c r="B46" s="114"/>
      <c r="C46" s="6"/>
      <c r="D46" s="48"/>
      <c r="E46" s="137"/>
      <c r="F46" s="138"/>
      <c r="G46" s="135"/>
      <c r="H46" s="135"/>
      <c r="I46" s="135"/>
      <c r="J46" s="43"/>
    </row>
    <row r="47" spans="1:12" ht="24" customHeight="1" x14ac:dyDescent="0.15">
      <c r="A47" s="41"/>
      <c r="B47" s="114"/>
      <c r="C47" s="6"/>
      <c r="D47" s="48"/>
      <c r="E47" s="137"/>
      <c r="F47" s="138"/>
      <c r="G47" s="135"/>
      <c r="H47" s="135"/>
      <c r="I47" s="135"/>
      <c r="J47" s="8"/>
    </row>
    <row r="48" spans="1:12" ht="24" customHeight="1" x14ac:dyDescent="0.15">
      <c r="A48" s="41"/>
      <c r="B48" s="162"/>
      <c r="C48" s="6"/>
      <c r="D48" s="48"/>
      <c r="E48" s="137"/>
      <c r="F48" s="138"/>
      <c r="G48" s="135"/>
      <c r="H48" s="135"/>
      <c r="I48" s="135"/>
      <c r="J48" s="43"/>
    </row>
    <row r="49" spans="1:12" ht="24" customHeight="1" x14ac:dyDescent="0.15">
      <c r="A49" s="41"/>
      <c r="B49" s="162"/>
      <c r="C49" s="6"/>
      <c r="D49" s="48"/>
      <c r="E49" s="137"/>
      <c r="F49" s="138"/>
      <c r="G49" s="135"/>
      <c r="H49" s="135"/>
      <c r="I49" s="135"/>
      <c r="J49" s="43"/>
    </row>
    <row r="50" spans="1:12" ht="24" customHeight="1" x14ac:dyDescent="0.15">
      <c r="A50" s="41"/>
      <c r="B50" s="162"/>
      <c r="C50" s="6"/>
      <c r="D50" s="48"/>
      <c r="E50" s="137"/>
      <c r="F50" s="138"/>
      <c r="G50" s="135"/>
      <c r="H50" s="135"/>
      <c r="I50" s="135"/>
      <c r="J50" s="43"/>
    </row>
    <row r="51" spans="1:12" ht="24" customHeight="1" x14ac:dyDescent="0.15">
      <c r="A51" s="41"/>
      <c r="B51" s="162"/>
      <c r="C51" s="6"/>
      <c r="D51" s="48"/>
      <c r="E51" s="137"/>
      <c r="F51" s="138"/>
      <c r="G51" s="135"/>
      <c r="H51" s="135"/>
      <c r="I51" s="135"/>
      <c r="J51" s="43"/>
    </row>
    <row r="52" spans="1:12" ht="24" customHeight="1" x14ac:dyDescent="0.15">
      <c r="A52" s="43"/>
      <c r="B52" s="114"/>
      <c r="C52" s="6"/>
      <c r="D52" s="139"/>
      <c r="E52" s="190"/>
      <c r="F52" s="191"/>
      <c r="G52" s="135"/>
      <c r="H52" s="135"/>
      <c r="I52" s="135"/>
      <c r="J52" s="43"/>
    </row>
    <row r="53" spans="1:12" ht="24" customHeight="1" x14ac:dyDescent="0.15">
      <c r="A53" s="43"/>
      <c r="B53" s="114"/>
      <c r="C53" s="6"/>
      <c r="D53" s="139"/>
      <c r="E53" s="190"/>
      <c r="F53" s="191"/>
      <c r="G53" s="135"/>
      <c r="H53" s="135"/>
      <c r="I53" s="135"/>
      <c r="J53" s="43"/>
    </row>
    <row r="54" spans="1:12" s="159" customFormat="1" ht="24" hidden="1" customHeight="1" x14ac:dyDescent="0.15">
      <c r="A54" s="140"/>
      <c r="B54" s="192"/>
      <c r="C54" s="142"/>
      <c r="D54" s="143"/>
      <c r="E54" s="144"/>
      <c r="F54" s="160"/>
      <c r="G54" s="145"/>
      <c r="H54" s="161"/>
      <c r="I54" s="161"/>
      <c r="J54" s="146"/>
      <c r="K54" s="154"/>
      <c r="L54" s="154"/>
    </row>
    <row r="55" spans="1:12" ht="24" customHeight="1" x14ac:dyDescent="0.15">
      <c r="A55" s="41"/>
      <c r="B55" s="162"/>
      <c r="C55" s="6"/>
      <c r="D55" s="48"/>
      <c r="E55" s="137"/>
      <c r="F55" s="138"/>
      <c r="G55" s="135"/>
      <c r="H55" s="135"/>
      <c r="I55" s="135"/>
      <c r="J55" s="43"/>
    </row>
    <row r="56" spans="1:12" ht="24" customHeight="1" x14ac:dyDescent="0.15">
      <c r="A56" s="43"/>
      <c r="B56" s="130"/>
      <c r="C56" s="6"/>
      <c r="D56" s="139"/>
      <c r="E56" s="190"/>
      <c r="F56" s="191"/>
      <c r="G56" s="135"/>
      <c r="H56" s="135"/>
      <c r="I56" s="135"/>
      <c r="J56" s="43"/>
    </row>
    <row r="57" spans="1:12" ht="24" customHeight="1" x14ac:dyDescent="0.15">
      <c r="A57" s="43"/>
      <c r="B57" s="130"/>
      <c r="C57" s="6"/>
      <c r="D57" s="139"/>
      <c r="E57" s="190"/>
      <c r="F57" s="191"/>
      <c r="G57" s="135"/>
      <c r="H57" s="135"/>
      <c r="I57" s="135"/>
      <c r="J57" s="43"/>
    </row>
    <row r="58" spans="1:12" ht="24" customHeight="1" x14ac:dyDescent="0.15">
      <c r="A58" s="43"/>
      <c r="B58" s="130"/>
      <c r="C58" s="6"/>
      <c r="D58" s="139"/>
      <c r="E58" s="190"/>
      <c r="F58" s="191"/>
      <c r="G58" s="135"/>
      <c r="H58" s="135"/>
      <c r="I58" s="135"/>
      <c r="J58" s="43"/>
    </row>
    <row r="59" spans="1:12" ht="24" customHeight="1" x14ac:dyDescent="0.15">
      <c r="A59" s="43"/>
      <c r="B59" s="130"/>
      <c r="C59" s="6"/>
      <c r="D59" s="139"/>
      <c r="E59" s="190"/>
      <c r="F59" s="191"/>
      <c r="G59" s="135"/>
      <c r="H59" s="135"/>
      <c r="I59" s="135"/>
      <c r="J59" s="43"/>
    </row>
    <row r="60" spans="1:12" ht="24" customHeight="1" x14ac:dyDescent="0.15">
      <c r="A60" s="43"/>
      <c r="B60" s="130"/>
      <c r="C60" s="6"/>
      <c r="D60" s="139"/>
      <c r="E60" s="190"/>
      <c r="F60" s="191"/>
      <c r="G60" s="135"/>
      <c r="H60" s="135"/>
      <c r="I60" s="135"/>
      <c r="J60" s="43"/>
    </row>
    <row r="61" spans="1:12" ht="24" customHeight="1" x14ac:dyDescent="0.15">
      <c r="A61" s="43"/>
      <c r="B61" s="114"/>
      <c r="C61" s="6"/>
      <c r="D61" s="139"/>
      <c r="E61" s="190"/>
      <c r="F61" s="191"/>
      <c r="G61" s="135"/>
      <c r="H61" s="135"/>
      <c r="I61" s="135"/>
      <c r="J61" s="43"/>
    </row>
    <row r="62" spans="1:12" ht="24" customHeight="1" x14ac:dyDescent="0.15">
      <c r="A62" s="43"/>
      <c r="B62" s="130"/>
      <c r="C62" s="6"/>
      <c r="D62" s="139"/>
      <c r="E62" s="190"/>
      <c r="F62" s="191"/>
      <c r="G62" s="148"/>
      <c r="H62" s="135"/>
      <c r="I62" s="135"/>
      <c r="J62" s="43"/>
    </row>
    <row r="63" spans="1:12" ht="24" customHeight="1" x14ac:dyDescent="0.15">
      <c r="A63" s="43"/>
      <c r="B63" s="130"/>
      <c r="C63" s="6"/>
      <c r="D63" s="139"/>
      <c r="E63" s="190"/>
      <c r="F63" s="191"/>
      <c r="G63" s="135"/>
      <c r="H63" s="135"/>
      <c r="I63" s="135"/>
      <c r="J63" s="43"/>
    </row>
    <row r="64" spans="1:12" ht="24" customHeight="1" x14ac:dyDescent="0.15">
      <c r="A64" s="43"/>
      <c r="B64" s="130"/>
      <c r="C64" s="6"/>
      <c r="D64" s="139"/>
      <c r="E64" s="190"/>
      <c r="F64" s="191"/>
      <c r="G64" s="135"/>
      <c r="H64" s="135"/>
      <c r="I64" s="135"/>
      <c r="J64" s="43"/>
    </row>
    <row r="65" spans="1:10" ht="24" customHeight="1" x14ac:dyDescent="0.15">
      <c r="A65" s="43"/>
      <c r="B65" s="130"/>
      <c r="C65" s="6"/>
      <c r="D65" s="139"/>
      <c r="E65" s="190"/>
      <c r="F65" s="191"/>
      <c r="G65" s="135"/>
      <c r="H65" s="135"/>
      <c r="I65" s="135"/>
      <c r="J65" s="43"/>
    </row>
    <row r="66" spans="1:10" ht="24" customHeight="1" x14ac:dyDescent="0.15">
      <c r="A66" s="43"/>
      <c r="B66" s="130"/>
      <c r="C66" s="6"/>
      <c r="D66" s="139"/>
      <c r="E66" s="190"/>
      <c r="F66" s="191"/>
      <c r="G66" s="135"/>
      <c r="H66" s="135"/>
      <c r="I66" s="135"/>
      <c r="J66" s="43"/>
    </row>
    <row r="67" spans="1:10" ht="24" customHeight="1" x14ac:dyDescent="0.15">
      <c r="A67" s="43"/>
      <c r="B67" s="114"/>
      <c r="C67" s="6"/>
      <c r="D67" s="139"/>
      <c r="E67" s="190"/>
      <c r="F67" s="191"/>
      <c r="G67" s="135"/>
      <c r="H67" s="135"/>
      <c r="I67" s="135"/>
      <c r="J67" s="43"/>
    </row>
    <row r="68" spans="1:10" ht="24" customHeight="1" x14ac:dyDescent="0.15">
      <c r="A68" s="43"/>
      <c r="B68" s="162"/>
      <c r="C68" s="6"/>
      <c r="D68" s="48"/>
      <c r="E68" s="137"/>
      <c r="F68" s="138"/>
      <c r="G68" s="135"/>
      <c r="H68" s="135"/>
      <c r="I68" s="135"/>
      <c r="J68" s="43"/>
    </row>
    <row r="69" spans="1:10" ht="24" customHeight="1" x14ac:dyDescent="0.15">
      <c r="A69" s="43"/>
      <c r="B69" s="162"/>
      <c r="C69" s="6"/>
      <c r="D69" s="48"/>
      <c r="E69" s="137"/>
      <c r="F69" s="138"/>
      <c r="G69" s="135"/>
      <c r="H69" s="135"/>
      <c r="I69" s="135"/>
      <c r="J69" s="43"/>
    </row>
    <row r="70" spans="1:10" ht="24" customHeight="1" x14ac:dyDescent="0.15">
      <c r="A70" s="43"/>
      <c r="B70" s="162"/>
      <c r="C70" s="6"/>
      <c r="D70" s="48"/>
      <c r="E70" s="137"/>
      <c r="F70" s="138"/>
      <c r="G70" s="135"/>
      <c r="H70" s="135"/>
      <c r="I70" s="135"/>
      <c r="J70" s="43"/>
    </row>
    <row r="71" spans="1:10" ht="24" customHeight="1" x14ac:dyDescent="0.15">
      <c r="A71" s="43"/>
      <c r="B71" s="130"/>
      <c r="C71" s="6"/>
      <c r="D71" s="139"/>
      <c r="E71" s="190"/>
      <c r="F71" s="191"/>
      <c r="G71" s="135"/>
      <c r="H71" s="135"/>
      <c r="I71" s="135"/>
      <c r="J71" s="43"/>
    </row>
    <row r="72" spans="1:10" ht="24" customHeight="1" x14ac:dyDescent="0.15">
      <c r="A72" s="43"/>
      <c r="B72" s="130"/>
      <c r="C72" s="6"/>
      <c r="D72" s="139"/>
      <c r="E72" s="190"/>
      <c r="F72" s="191"/>
      <c r="G72" s="135"/>
      <c r="H72" s="135"/>
      <c r="I72" s="135"/>
      <c r="J72" s="43"/>
    </row>
    <row r="73" spans="1:10" ht="24" customHeight="1" x14ac:dyDescent="0.15">
      <c r="A73" s="43"/>
      <c r="B73" s="130"/>
      <c r="C73" s="6"/>
      <c r="D73" s="139"/>
      <c r="E73" s="190"/>
      <c r="F73" s="191"/>
      <c r="G73" s="135"/>
      <c r="H73" s="135"/>
      <c r="I73" s="135"/>
      <c r="J73" s="43"/>
    </row>
    <row r="74" spans="1:10" ht="24" customHeight="1" x14ac:dyDescent="0.15">
      <c r="A74" s="43"/>
      <c r="B74" s="162"/>
      <c r="C74" s="6"/>
      <c r="D74" s="48"/>
      <c r="E74" s="137"/>
      <c r="F74" s="138"/>
      <c r="G74" s="135"/>
      <c r="H74" s="135"/>
      <c r="I74" s="135"/>
      <c r="J74" s="43"/>
    </row>
    <row r="75" spans="1:10" ht="24" customHeight="1" x14ac:dyDescent="0.15">
      <c r="A75" s="43"/>
      <c r="B75" s="162"/>
      <c r="C75" s="6"/>
      <c r="D75" s="48"/>
      <c r="E75" s="137"/>
      <c r="F75" s="138"/>
      <c r="G75" s="135"/>
      <c r="H75" s="135"/>
      <c r="I75" s="135"/>
      <c r="J75" s="43"/>
    </row>
    <row r="76" spans="1:10" ht="24" customHeight="1" x14ac:dyDescent="0.15">
      <c r="A76" s="43"/>
      <c r="B76" s="130"/>
      <c r="C76" s="6"/>
      <c r="D76" s="139"/>
      <c r="E76" s="190"/>
      <c r="F76" s="191"/>
      <c r="G76" s="135"/>
      <c r="H76" s="135"/>
      <c r="I76" s="135"/>
      <c r="J76" s="43"/>
    </row>
    <row r="77" spans="1:10" ht="24" customHeight="1" x14ac:dyDescent="0.15">
      <c r="A77" s="43"/>
      <c r="B77" s="130"/>
      <c r="C77" s="6"/>
      <c r="D77" s="139"/>
      <c r="E77" s="190"/>
      <c r="F77" s="191"/>
      <c r="G77" s="135"/>
      <c r="H77" s="135"/>
      <c r="I77" s="135"/>
      <c r="J77" s="43"/>
    </row>
    <row r="78" spans="1:10" ht="24" customHeight="1" x14ac:dyDescent="0.15">
      <c r="A78" s="43"/>
      <c r="B78" s="130"/>
      <c r="C78" s="6"/>
      <c r="D78" s="139"/>
      <c r="E78" s="190"/>
      <c r="F78" s="191"/>
      <c r="G78" s="135"/>
      <c r="H78" s="135"/>
      <c r="I78" s="135"/>
      <c r="J78" s="43"/>
    </row>
    <row r="79" spans="1:10" ht="24" customHeight="1" x14ac:dyDescent="0.15">
      <c r="A79" s="43"/>
      <c r="B79" s="130"/>
      <c r="C79" s="6"/>
      <c r="D79" s="139"/>
      <c r="E79" s="190"/>
      <c r="F79" s="191"/>
      <c r="G79" s="135"/>
      <c r="H79" s="135"/>
      <c r="I79" s="135"/>
      <c r="J79" s="43"/>
    </row>
    <row r="80" spans="1:10" ht="24" customHeight="1" x14ac:dyDescent="0.15">
      <c r="A80" s="43"/>
      <c r="B80" s="130"/>
      <c r="C80" s="6"/>
      <c r="D80" s="139"/>
      <c r="E80" s="190"/>
      <c r="F80" s="191"/>
      <c r="G80" s="135"/>
      <c r="H80" s="135"/>
      <c r="I80" s="135"/>
      <c r="J80" s="43"/>
    </row>
    <row r="81" spans="1:12" ht="24" customHeight="1" x14ac:dyDescent="0.15">
      <c r="A81" s="43"/>
      <c r="B81" s="130"/>
      <c r="C81" s="6"/>
      <c r="D81" s="139"/>
      <c r="E81" s="190"/>
      <c r="F81" s="191"/>
      <c r="G81" s="135"/>
      <c r="H81" s="135"/>
      <c r="I81" s="135"/>
      <c r="J81" s="43"/>
    </row>
    <row r="82" spans="1:12" ht="24" customHeight="1" x14ac:dyDescent="0.15">
      <c r="A82" s="43"/>
      <c r="B82" s="130"/>
      <c r="C82" s="6"/>
      <c r="D82" s="139"/>
      <c r="E82" s="190"/>
      <c r="F82" s="191"/>
      <c r="G82" s="135"/>
      <c r="H82" s="163"/>
      <c r="I82" s="163"/>
      <c r="J82" s="43"/>
    </row>
    <row r="83" spans="1:12" ht="24" customHeight="1" x14ac:dyDescent="0.15">
      <c r="A83" s="43"/>
      <c r="B83" s="162"/>
      <c r="C83" s="6"/>
      <c r="D83" s="48"/>
      <c r="E83" s="137"/>
      <c r="F83" s="138"/>
      <c r="G83" s="135"/>
      <c r="H83" s="135"/>
      <c r="I83" s="135"/>
      <c r="J83" s="43"/>
    </row>
    <row r="84" spans="1:12" ht="24" customHeight="1" x14ac:dyDescent="0.15">
      <c r="A84" s="43"/>
      <c r="B84" s="162"/>
      <c r="C84" s="6"/>
      <c r="D84" s="48"/>
      <c r="E84" s="137"/>
      <c r="F84" s="138"/>
      <c r="G84" s="135"/>
      <c r="H84" s="135"/>
      <c r="I84" s="135"/>
      <c r="J84" s="43"/>
    </row>
    <row r="85" spans="1:12" s="159" customFormat="1" ht="24" hidden="1" customHeight="1" x14ac:dyDescent="0.15">
      <c r="A85" s="146"/>
      <c r="B85" s="192"/>
      <c r="C85" s="142"/>
      <c r="D85" s="143"/>
      <c r="E85" s="144"/>
      <c r="F85" s="160"/>
      <c r="G85" s="145"/>
      <c r="H85" s="161"/>
      <c r="I85" s="161"/>
      <c r="J85" s="146"/>
      <c r="K85" s="154"/>
      <c r="L85" s="154"/>
    </row>
    <row r="86" spans="1:12" ht="24" customHeight="1" x14ac:dyDescent="0.15">
      <c r="A86" s="43"/>
      <c r="B86" s="130"/>
      <c r="C86" s="6"/>
      <c r="D86" s="139"/>
      <c r="E86" s="190"/>
      <c r="F86" s="191"/>
      <c r="G86" s="135"/>
      <c r="H86" s="135"/>
      <c r="I86" s="135"/>
      <c r="J86" s="43"/>
    </row>
    <row r="87" spans="1:12" ht="24" customHeight="1" x14ac:dyDescent="0.15">
      <c r="A87" s="43"/>
      <c r="B87" s="58"/>
      <c r="C87" s="6"/>
      <c r="D87" s="139"/>
      <c r="E87" s="190"/>
      <c r="F87" s="191"/>
      <c r="G87" s="135"/>
      <c r="H87" s="135"/>
      <c r="I87" s="135"/>
      <c r="J87" s="43"/>
    </row>
    <row r="88" spans="1:12" ht="24" customHeight="1" x14ac:dyDescent="0.15">
      <c r="A88" s="43"/>
      <c r="B88" s="130"/>
      <c r="C88" s="6"/>
      <c r="D88" s="139"/>
      <c r="E88" s="190"/>
      <c r="F88" s="191"/>
      <c r="G88" s="135"/>
      <c r="H88" s="135"/>
      <c r="I88" s="135"/>
      <c r="J88" s="43"/>
    </row>
    <row r="89" spans="1:12" ht="24" customHeight="1" x14ac:dyDescent="0.15">
      <c r="A89" s="43"/>
      <c r="B89" s="130"/>
      <c r="C89" s="6"/>
      <c r="D89" s="139"/>
      <c r="E89" s="190"/>
      <c r="F89" s="191"/>
      <c r="G89" s="135"/>
      <c r="H89" s="135"/>
      <c r="I89" s="135"/>
      <c r="J89" s="43"/>
    </row>
    <row r="90" spans="1:12" ht="24" customHeight="1" x14ac:dyDescent="0.15">
      <c r="A90" s="43"/>
      <c r="B90" s="130"/>
      <c r="C90" s="6"/>
      <c r="D90" s="139"/>
      <c r="E90" s="190"/>
      <c r="F90" s="191"/>
      <c r="G90" s="135"/>
      <c r="H90" s="135"/>
      <c r="I90" s="135"/>
      <c r="J90" s="43"/>
    </row>
    <row r="91" spans="1:12" ht="24" customHeight="1" x14ac:dyDescent="0.15">
      <c r="A91" s="43"/>
      <c r="B91" s="130"/>
      <c r="C91" s="6"/>
      <c r="D91" s="139"/>
      <c r="E91" s="190"/>
      <c r="F91" s="191"/>
      <c r="G91" s="135"/>
      <c r="H91" s="135"/>
      <c r="I91" s="135"/>
      <c r="J91" s="43"/>
    </row>
    <row r="92" spans="1:12" ht="24" customHeight="1" x14ac:dyDescent="0.15">
      <c r="A92" s="43"/>
      <c r="B92" s="130"/>
      <c r="C92" s="6"/>
      <c r="D92" s="139"/>
      <c r="E92" s="190"/>
      <c r="F92" s="191"/>
      <c r="G92" s="135"/>
      <c r="H92" s="135"/>
      <c r="I92" s="135"/>
      <c r="J92" s="43"/>
    </row>
    <row r="93" spans="1:12" ht="24" customHeight="1" x14ac:dyDescent="0.15">
      <c r="A93" s="43"/>
      <c r="B93" s="130"/>
      <c r="C93" s="6"/>
      <c r="D93" s="139"/>
      <c r="E93" s="190"/>
      <c r="F93" s="191"/>
      <c r="G93" s="135"/>
      <c r="H93" s="135"/>
      <c r="I93" s="135"/>
      <c r="J93" s="43"/>
    </row>
    <row r="94" spans="1:12" ht="24" customHeight="1" x14ac:dyDescent="0.15">
      <c r="A94" s="43"/>
      <c r="B94" s="130"/>
      <c r="C94" s="6"/>
      <c r="D94" s="139"/>
      <c r="E94" s="190"/>
      <c r="F94" s="191"/>
      <c r="G94" s="135"/>
      <c r="H94" s="135"/>
      <c r="I94" s="135"/>
      <c r="J94" s="43"/>
    </row>
    <row r="95" spans="1:12" ht="24" customHeight="1" x14ac:dyDescent="0.15">
      <c r="A95" s="43"/>
      <c r="B95" s="130"/>
      <c r="C95" s="6"/>
      <c r="D95" s="139"/>
      <c r="E95" s="190"/>
      <c r="F95" s="191"/>
      <c r="G95" s="135"/>
      <c r="H95" s="135"/>
      <c r="I95" s="135"/>
      <c r="J95" s="43"/>
    </row>
    <row r="96" spans="1:12" ht="24" customHeight="1" x14ac:dyDescent="0.15">
      <c r="A96" s="43"/>
      <c r="B96" s="130"/>
      <c r="C96" s="6"/>
      <c r="D96" s="139"/>
      <c r="E96" s="190"/>
      <c r="F96" s="191"/>
      <c r="G96" s="135"/>
      <c r="H96" s="135"/>
      <c r="I96" s="135"/>
      <c r="J96" s="43"/>
    </row>
    <row r="97" spans="1:10" ht="24" customHeight="1" x14ac:dyDescent="0.15">
      <c r="A97" s="43"/>
      <c r="B97" s="130"/>
      <c r="C97" s="6"/>
      <c r="D97" s="139"/>
      <c r="E97" s="190"/>
      <c r="F97" s="191"/>
      <c r="G97" s="135"/>
      <c r="H97" s="135"/>
      <c r="I97" s="135"/>
      <c r="J97" s="43"/>
    </row>
    <row r="98" spans="1:10" ht="24" customHeight="1" x14ac:dyDescent="0.15">
      <c r="A98" s="43"/>
      <c r="B98" s="130"/>
      <c r="C98" s="6"/>
      <c r="D98" s="139"/>
      <c r="E98" s="190"/>
      <c r="F98" s="191"/>
      <c r="G98" s="135"/>
      <c r="H98" s="135"/>
      <c r="I98" s="135"/>
      <c r="J98" s="43"/>
    </row>
    <row r="99" spans="1:10" ht="24" customHeight="1" x14ac:dyDescent="0.15">
      <c r="A99" s="43"/>
      <c r="B99" s="130"/>
      <c r="C99" s="6"/>
      <c r="D99" s="139"/>
      <c r="E99" s="190"/>
      <c r="F99" s="191"/>
      <c r="G99" s="135"/>
      <c r="H99" s="135"/>
      <c r="I99" s="135"/>
      <c r="J99" s="43"/>
    </row>
    <row r="100" spans="1:10" ht="24" customHeight="1" x14ac:dyDescent="0.15">
      <c r="A100" s="43"/>
      <c r="B100" s="130"/>
      <c r="C100" s="6"/>
      <c r="D100" s="139"/>
      <c r="E100" s="190"/>
      <c r="F100" s="191"/>
      <c r="G100" s="135"/>
      <c r="H100" s="135"/>
      <c r="I100" s="135"/>
      <c r="J100" s="43"/>
    </row>
    <row r="101" spans="1:10" ht="24" customHeight="1" x14ac:dyDescent="0.15">
      <c r="A101" s="43"/>
      <c r="B101" s="130"/>
      <c r="C101" s="6"/>
      <c r="D101" s="139"/>
      <c r="E101" s="190"/>
      <c r="F101" s="191"/>
      <c r="G101" s="135"/>
      <c r="H101" s="135"/>
      <c r="I101" s="135"/>
      <c r="J101" s="43"/>
    </row>
    <row r="102" spans="1:10" ht="24" customHeight="1" x14ac:dyDescent="0.15">
      <c r="A102" s="43"/>
      <c r="B102" s="130"/>
      <c r="C102" s="6"/>
      <c r="D102" s="139"/>
      <c r="E102" s="190"/>
      <c r="F102" s="191"/>
      <c r="G102" s="135"/>
      <c r="H102" s="135"/>
      <c r="I102" s="135"/>
      <c r="J102" s="43"/>
    </row>
    <row r="103" spans="1:10" ht="24" customHeight="1" x14ac:dyDescent="0.15">
      <c r="A103" s="43"/>
      <c r="B103" s="130"/>
      <c r="C103" s="6"/>
      <c r="D103" s="139"/>
      <c r="E103" s="190"/>
      <c r="F103" s="191"/>
      <c r="G103" s="135"/>
      <c r="H103" s="135"/>
      <c r="I103" s="135"/>
      <c r="J103" s="43"/>
    </row>
    <row r="104" spans="1:10" ht="24" customHeight="1" x14ac:dyDescent="0.15">
      <c r="A104" s="43"/>
      <c r="B104" s="130"/>
      <c r="C104" s="6"/>
      <c r="D104" s="139"/>
      <c r="E104" s="190"/>
      <c r="F104" s="191"/>
      <c r="G104" s="135"/>
      <c r="H104" s="135"/>
      <c r="I104" s="135"/>
      <c r="J104" s="43"/>
    </row>
    <row r="105" spans="1:10" ht="24" customHeight="1" x14ac:dyDescent="0.15">
      <c r="A105" s="43"/>
      <c r="B105" s="130"/>
      <c r="C105" s="6"/>
      <c r="D105" s="139"/>
      <c r="E105" s="190"/>
      <c r="F105" s="191"/>
      <c r="G105" s="135"/>
      <c r="H105" s="135"/>
      <c r="I105" s="135"/>
      <c r="J105" s="43"/>
    </row>
    <row r="106" spans="1:10" ht="24" customHeight="1" x14ac:dyDescent="0.15">
      <c r="A106" s="43"/>
      <c r="B106" s="130"/>
      <c r="C106" s="6"/>
      <c r="D106" s="139"/>
      <c r="E106" s="190"/>
      <c r="F106" s="191"/>
      <c r="G106" s="135"/>
      <c r="H106" s="135"/>
      <c r="I106" s="135"/>
      <c r="J106" s="43"/>
    </row>
    <row r="107" spans="1:10" ht="24" customHeight="1" x14ac:dyDescent="0.15">
      <c r="A107" s="43"/>
      <c r="B107" s="130"/>
      <c r="C107" s="6"/>
      <c r="D107" s="139"/>
      <c r="E107" s="190"/>
      <c r="F107" s="191"/>
      <c r="G107" s="135"/>
      <c r="H107" s="135"/>
      <c r="I107" s="135"/>
      <c r="J107" s="43"/>
    </row>
    <row r="108" spans="1:10" ht="24" customHeight="1" x14ac:dyDescent="0.15">
      <c r="A108" s="43"/>
      <c r="B108" s="130"/>
      <c r="C108" s="6"/>
      <c r="D108" s="139"/>
      <c r="E108" s="190"/>
      <c r="F108" s="191"/>
      <c r="G108" s="135"/>
      <c r="H108" s="135"/>
      <c r="I108" s="135"/>
      <c r="J108" s="43"/>
    </row>
    <row r="109" spans="1:10" ht="24" customHeight="1" x14ac:dyDescent="0.15">
      <c r="A109" s="43"/>
      <c r="B109" s="130"/>
      <c r="C109" s="6"/>
      <c r="D109" s="139"/>
      <c r="E109" s="190"/>
      <c r="F109" s="191"/>
      <c r="G109" s="135"/>
      <c r="H109" s="135"/>
      <c r="I109" s="135"/>
      <c r="J109" s="43"/>
    </row>
    <row r="110" spans="1:10" ht="24" customHeight="1" x14ac:dyDescent="0.15">
      <c r="A110" s="43"/>
      <c r="B110" s="130"/>
      <c r="C110" s="6"/>
      <c r="D110" s="139"/>
      <c r="E110" s="190"/>
      <c r="F110" s="191"/>
      <c r="G110" s="135"/>
      <c r="H110" s="135"/>
      <c r="I110" s="135"/>
      <c r="J110" s="43"/>
    </row>
    <row r="111" spans="1:10" ht="24" customHeight="1" x14ac:dyDescent="0.15">
      <c r="A111" s="43"/>
      <c r="B111" s="130"/>
      <c r="C111" s="6"/>
      <c r="D111" s="139"/>
      <c r="E111" s="190"/>
      <c r="F111" s="191"/>
      <c r="G111" s="135"/>
      <c r="H111" s="135"/>
      <c r="I111" s="135"/>
      <c r="J111" s="43"/>
    </row>
    <row r="112" spans="1:10" ht="24" customHeight="1" x14ac:dyDescent="0.15">
      <c r="A112" s="43"/>
      <c r="B112" s="130"/>
      <c r="C112" s="6"/>
      <c r="D112" s="139"/>
      <c r="E112" s="190"/>
      <c r="F112" s="191"/>
      <c r="G112" s="135"/>
      <c r="H112" s="135"/>
      <c r="I112" s="135"/>
      <c r="J112" s="43"/>
    </row>
    <row r="113" spans="1:12" ht="24" customHeight="1" x14ac:dyDescent="0.15">
      <c r="A113" s="43"/>
      <c r="B113" s="130"/>
      <c r="C113" s="6"/>
      <c r="D113" s="139"/>
      <c r="E113" s="190"/>
      <c r="F113" s="191"/>
      <c r="G113" s="135"/>
      <c r="H113" s="135"/>
      <c r="I113" s="135"/>
      <c r="J113" s="43"/>
    </row>
    <row r="114" spans="1:12" ht="24" customHeight="1" x14ac:dyDescent="0.15">
      <c r="A114" s="43"/>
      <c r="B114" s="130"/>
      <c r="C114" s="6"/>
      <c r="D114" s="139"/>
      <c r="E114" s="190"/>
      <c r="F114" s="191"/>
      <c r="G114" s="135"/>
      <c r="H114" s="135"/>
      <c r="I114" s="135"/>
      <c r="J114" s="43"/>
    </row>
    <row r="115" spans="1:12" ht="24" customHeight="1" x14ac:dyDescent="0.15">
      <c r="A115" s="43"/>
      <c r="B115" s="130"/>
      <c r="C115" s="6"/>
      <c r="D115" s="139"/>
      <c r="E115" s="190"/>
      <c r="F115" s="191"/>
      <c r="G115" s="135"/>
      <c r="H115" s="135"/>
      <c r="I115" s="135"/>
      <c r="J115" s="43"/>
    </row>
    <row r="116" spans="1:12" ht="24" customHeight="1" x14ac:dyDescent="0.15">
      <c r="A116" s="43"/>
      <c r="B116" s="130"/>
      <c r="C116" s="6"/>
      <c r="D116" s="139"/>
      <c r="E116" s="190"/>
      <c r="F116" s="191"/>
      <c r="G116" s="135"/>
      <c r="H116" s="135"/>
      <c r="I116" s="135"/>
      <c r="J116" s="43"/>
    </row>
    <row r="117" spans="1:12" ht="24" customHeight="1" x14ac:dyDescent="0.15">
      <c r="A117" s="43"/>
      <c r="B117" s="130"/>
      <c r="C117" s="6"/>
      <c r="D117" s="139"/>
      <c r="E117" s="190"/>
      <c r="F117" s="191"/>
      <c r="G117" s="135"/>
      <c r="H117" s="135"/>
      <c r="I117" s="135"/>
      <c r="J117" s="43"/>
    </row>
    <row r="118" spans="1:12" ht="24" customHeight="1" x14ac:dyDescent="0.15">
      <c r="A118" s="43"/>
      <c r="B118" s="130"/>
      <c r="C118" s="6"/>
      <c r="D118" s="139"/>
      <c r="E118" s="190"/>
      <c r="F118" s="191"/>
      <c r="G118" s="135"/>
      <c r="H118" s="135"/>
      <c r="I118" s="135"/>
      <c r="J118" s="43"/>
    </row>
    <row r="119" spans="1:12" ht="24" customHeight="1" x14ac:dyDescent="0.15">
      <c r="A119" s="43"/>
      <c r="B119" s="130"/>
      <c r="C119" s="6"/>
      <c r="D119" s="139"/>
      <c r="E119" s="190"/>
      <c r="F119" s="191"/>
      <c r="G119" s="135"/>
      <c r="H119" s="135"/>
      <c r="I119" s="135"/>
      <c r="J119" s="43"/>
    </row>
    <row r="120" spans="1:12" ht="24" customHeight="1" thickBot="1" x14ac:dyDescent="0.2">
      <c r="A120" s="112"/>
      <c r="B120" s="200"/>
      <c r="C120" s="111"/>
      <c r="D120" s="201"/>
      <c r="E120" s="202"/>
      <c r="F120" s="203"/>
      <c r="G120" s="136"/>
      <c r="H120" s="136"/>
      <c r="I120" s="136"/>
      <c r="J120" s="112"/>
    </row>
    <row r="121" spans="1:12" s="159" customFormat="1" ht="24" customHeight="1" thickTop="1" x14ac:dyDescent="0.15">
      <c r="A121" s="212"/>
      <c r="B121" s="213"/>
      <c r="C121" s="214"/>
      <c r="D121" s="215"/>
      <c r="E121" s="216"/>
      <c r="F121" s="217"/>
      <c r="G121" s="218"/>
      <c r="H121" s="218"/>
      <c r="I121" s="218"/>
      <c r="J121" s="212"/>
      <c r="K121" s="154"/>
      <c r="L121" s="154"/>
    </row>
    <row r="122" spans="1:12" ht="24" customHeight="1" x14ac:dyDescent="0.15">
      <c r="A122" s="43"/>
      <c r="B122" s="211" t="s">
        <v>127</v>
      </c>
      <c r="C122" s="6"/>
      <c r="D122" s="139"/>
      <c r="E122" s="190"/>
      <c r="F122" s="191"/>
      <c r="G122" s="135"/>
      <c r="H122" s="135"/>
      <c r="I122" s="135"/>
      <c r="J122" s="43"/>
    </row>
    <row r="123" spans="1:12" ht="24" customHeight="1" x14ac:dyDescent="0.15">
      <c r="A123" s="43"/>
      <c r="B123" s="130"/>
      <c r="C123" s="6"/>
      <c r="D123" s="139"/>
      <c r="E123" s="190"/>
      <c r="F123" s="191"/>
      <c r="G123" s="135"/>
      <c r="H123" s="135"/>
      <c r="I123" s="135"/>
      <c r="J123" s="43"/>
    </row>
    <row r="124" spans="1:12" ht="24" customHeight="1" x14ac:dyDescent="0.15">
      <c r="A124" s="43"/>
      <c r="B124" s="130"/>
      <c r="C124" s="6"/>
      <c r="D124" s="139"/>
      <c r="E124" s="190"/>
      <c r="F124" s="191"/>
      <c r="G124" s="135"/>
      <c r="H124" s="135"/>
      <c r="I124" s="135"/>
      <c r="J124" s="43"/>
    </row>
    <row r="125" spans="1:12" ht="24" customHeight="1" x14ac:dyDescent="0.15">
      <c r="A125" s="43"/>
      <c r="B125" s="130"/>
      <c r="C125" s="6"/>
      <c r="D125" s="139"/>
      <c r="E125" s="190"/>
      <c r="F125" s="191"/>
      <c r="G125" s="135"/>
      <c r="H125" s="135"/>
      <c r="I125" s="135"/>
      <c r="J125" s="43"/>
    </row>
    <row r="126" spans="1:12" ht="24" customHeight="1" x14ac:dyDescent="0.15">
      <c r="A126" s="43"/>
      <c r="B126" s="130"/>
      <c r="C126" s="6"/>
      <c r="D126" s="139"/>
      <c r="E126" s="190"/>
      <c r="F126" s="191"/>
      <c r="G126" s="135"/>
      <c r="H126" s="135"/>
      <c r="I126" s="135"/>
      <c r="J126" s="43"/>
    </row>
    <row r="127" spans="1:12" ht="24" customHeight="1" x14ac:dyDescent="0.15">
      <c r="A127" s="43"/>
      <c r="B127" s="130"/>
      <c r="C127" s="6"/>
      <c r="D127" s="139"/>
      <c r="E127" s="190"/>
      <c r="F127" s="191"/>
      <c r="G127" s="135"/>
      <c r="H127" s="135"/>
      <c r="I127" s="135"/>
      <c r="J127" s="43"/>
    </row>
    <row r="128" spans="1:12" ht="24" customHeight="1" x14ac:dyDescent="0.15">
      <c r="A128" s="43"/>
      <c r="B128" s="130"/>
      <c r="C128" s="6"/>
      <c r="D128" s="139"/>
      <c r="E128" s="190"/>
      <c r="F128" s="191"/>
      <c r="G128" s="135"/>
      <c r="H128" s="135"/>
      <c r="I128" s="135"/>
      <c r="J128" s="43"/>
    </row>
    <row r="1048548" spans="10:10" ht="24" customHeight="1" x14ac:dyDescent="0.15">
      <c r="J1048548" s="8" t="s">
        <v>167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zoomScaleNormal="100" workbookViewId="0">
      <selection activeCell="E21" sqref="E21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2" customWidth="1"/>
    <col min="7" max="16384" width="8.88671875" style="102"/>
  </cols>
  <sheetData>
    <row r="1" spans="1:5" s="103" customFormat="1" ht="36" customHeight="1" x14ac:dyDescent="0.15">
      <c r="A1" s="63" t="s">
        <v>130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139</v>
      </c>
      <c r="B2" s="65"/>
      <c r="C2" s="66"/>
      <c r="D2" s="66"/>
      <c r="E2" s="67" t="s">
        <v>131</v>
      </c>
    </row>
    <row r="3" spans="1:5" ht="24" customHeight="1" thickTop="1" x14ac:dyDescent="0.15">
      <c r="A3" s="224" t="s">
        <v>141</v>
      </c>
      <c r="B3" s="69" t="s">
        <v>44</v>
      </c>
      <c r="C3" s="227" t="s">
        <v>191</v>
      </c>
      <c r="D3" s="228"/>
      <c r="E3" s="229"/>
    </row>
    <row r="4" spans="1:5" ht="24" customHeight="1" x14ac:dyDescent="0.15">
      <c r="A4" s="225"/>
      <c r="B4" s="70" t="s">
        <v>45</v>
      </c>
      <c r="C4" s="71">
        <v>3300000</v>
      </c>
      <c r="D4" s="72" t="s">
        <v>142</v>
      </c>
      <c r="E4" s="73">
        <v>3080000</v>
      </c>
    </row>
    <row r="5" spans="1:5" ht="24" customHeight="1" x14ac:dyDescent="0.15">
      <c r="A5" s="225"/>
      <c r="B5" s="70" t="s">
        <v>46</v>
      </c>
      <c r="C5" s="74">
        <v>0.92989999999999995</v>
      </c>
      <c r="D5" s="72" t="s">
        <v>28</v>
      </c>
      <c r="E5" s="73">
        <v>3080000</v>
      </c>
    </row>
    <row r="6" spans="1:5" ht="24" customHeight="1" x14ac:dyDescent="0.15">
      <c r="A6" s="225"/>
      <c r="B6" s="70" t="s">
        <v>27</v>
      </c>
      <c r="C6" s="86">
        <v>44228</v>
      </c>
      <c r="D6" s="72" t="s">
        <v>77</v>
      </c>
      <c r="E6" s="106" t="s">
        <v>188</v>
      </c>
    </row>
    <row r="7" spans="1:5" ht="24" customHeight="1" x14ac:dyDescent="0.15">
      <c r="A7" s="225"/>
      <c r="B7" s="70" t="s">
        <v>47</v>
      </c>
      <c r="C7" s="104" t="s">
        <v>143</v>
      </c>
      <c r="D7" s="72" t="s">
        <v>48</v>
      </c>
      <c r="E7" s="75" t="s">
        <v>192</v>
      </c>
    </row>
    <row r="8" spans="1:5" ht="24" customHeight="1" x14ac:dyDescent="0.15">
      <c r="A8" s="225"/>
      <c r="B8" s="70" t="s">
        <v>49</v>
      </c>
      <c r="C8" s="105" t="s">
        <v>193</v>
      </c>
      <c r="D8" s="72" t="s">
        <v>30</v>
      </c>
      <c r="E8" s="107" t="s">
        <v>183</v>
      </c>
    </row>
    <row r="9" spans="1:5" ht="28.5" customHeight="1" thickBot="1" x14ac:dyDescent="0.2">
      <c r="A9" s="226"/>
      <c r="B9" s="76" t="s">
        <v>50</v>
      </c>
      <c r="C9" s="85" t="s">
        <v>104</v>
      </c>
      <c r="D9" s="77" t="s">
        <v>51</v>
      </c>
      <c r="E9" s="220" t="s">
        <v>195</v>
      </c>
    </row>
    <row r="10" spans="1:5" ht="24" customHeight="1" thickTop="1" x14ac:dyDescent="0.15">
      <c r="A10" s="224" t="s">
        <v>141</v>
      </c>
      <c r="B10" s="69" t="s">
        <v>44</v>
      </c>
      <c r="C10" s="227" t="s">
        <v>196</v>
      </c>
      <c r="D10" s="228"/>
      <c r="E10" s="229"/>
    </row>
    <row r="11" spans="1:5" ht="24" customHeight="1" x14ac:dyDescent="0.15">
      <c r="A11" s="225"/>
      <c r="B11" s="70" t="s">
        <v>45</v>
      </c>
      <c r="C11" s="71">
        <v>12000000</v>
      </c>
      <c r="D11" s="72" t="s">
        <v>142</v>
      </c>
      <c r="E11" s="73">
        <v>10791900</v>
      </c>
    </row>
    <row r="12" spans="1:5" ht="24" customHeight="1" x14ac:dyDescent="0.15">
      <c r="A12" s="225"/>
      <c r="B12" s="70" t="s">
        <v>46</v>
      </c>
      <c r="C12" s="74">
        <v>0.89929999999999999</v>
      </c>
      <c r="D12" s="72" t="s">
        <v>28</v>
      </c>
      <c r="E12" s="73">
        <v>10791900</v>
      </c>
    </row>
    <row r="13" spans="1:5" ht="24" customHeight="1" x14ac:dyDescent="0.15">
      <c r="A13" s="225"/>
      <c r="B13" s="70" t="s">
        <v>27</v>
      </c>
      <c r="C13" s="86">
        <v>44252</v>
      </c>
      <c r="D13" s="72" t="s">
        <v>77</v>
      </c>
      <c r="E13" s="106" t="s">
        <v>189</v>
      </c>
    </row>
    <row r="14" spans="1:5" ht="24" customHeight="1" x14ac:dyDescent="0.15">
      <c r="A14" s="225"/>
      <c r="B14" s="70" t="s">
        <v>47</v>
      </c>
      <c r="C14" s="104" t="s">
        <v>143</v>
      </c>
      <c r="D14" s="72" t="s">
        <v>48</v>
      </c>
      <c r="E14" s="75" t="s">
        <v>198</v>
      </c>
    </row>
    <row r="15" spans="1:5" ht="24" customHeight="1" x14ac:dyDescent="0.15">
      <c r="A15" s="225"/>
      <c r="B15" s="70" t="s">
        <v>49</v>
      </c>
      <c r="C15" s="105" t="s">
        <v>197</v>
      </c>
      <c r="D15" s="72" t="s">
        <v>30</v>
      </c>
      <c r="E15" s="107" t="s">
        <v>199</v>
      </c>
    </row>
    <row r="16" spans="1:5" ht="24" customHeight="1" thickBot="1" x14ac:dyDescent="0.2">
      <c r="A16" s="226"/>
      <c r="B16" s="76" t="s">
        <v>50</v>
      </c>
      <c r="C16" s="85" t="s">
        <v>104</v>
      </c>
      <c r="D16" s="77" t="s">
        <v>51</v>
      </c>
      <c r="E16" s="220" t="s">
        <v>200</v>
      </c>
    </row>
    <row r="17" ht="24" customHeight="1" thickTop="1" x14ac:dyDescent="0.15"/>
  </sheetData>
  <mergeCells count="4">
    <mergeCell ref="A3:A9"/>
    <mergeCell ref="C3:E3"/>
    <mergeCell ref="A10:A16"/>
    <mergeCell ref="C10:E10"/>
  </mergeCells>
  <phoneticPr fontId="25" type="noConversion"/>
  <conditionalFormatting sqref="C7:C8">
    <cfRule type="duplicateValues" dxfId="3" priority="89"/>
  </conditionalFormatting>
  <conditionalFormatting sqref="C9">
    <cfRule type="duplicateValues" dxfId="2" priority="65"/>
  </conditionalFormatting>
  <conditionalFormatting sqref="C14:C15">
    <cfRule type="duplicateValues" dxfId="1" priority="2"/>
  </conditionalFormatting>
  <conditionalFormatting sqref="C16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="85" zoomScaleNormal="85" workbookViewId="0">
      <selection activeCell="D9" sqref="D9:F9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132</v>
      </c>
      <c r="B1" s="11"/>
      <c r="C1" s="11"/>
      <c r="D1" s="99"/>
      <c r="E1" s="99"/>
      <c r="F1" s="99"/>
    </row>
    <row r="2" spans="1:6" ht="20.25" customHeight="1" thickBot="1" x14ac:dyDescent="0.2">
      <c r="A2" s="52" t="s">
        <v>137</v>
      </c>
      <c r="B2" s="35"/>
      <c r="C2" s="26"/>
      <c r="D2" s="100"/>
      <c r="E2" s="100"/>
      <c r="F2" s="101" t="s">
        <v>133</v>
      </c>
    </row>
    <row r="3" spans="1:6" ht="20.25" customHeight="1" thickTop="1" x14ac:dyDescent="0.15">
      <c r="A3" s="53" t="s">
        <v>26</v>
      </c>
      <c r="B3" s="230" t="s">
        <v>181</v>
      </c>
      <c r="C3" s="231"/>
      <c r="D3" s="231"/>
      <c r="E3" s="231"/>
      <c r="F3" s="232"/>
    </row>
    <row r="4" spans="1:6" ht="20.25" customHeight="1" x14ac:dyDescent="0.15">
      <c r="A4" s="250" t="s">
        <v>34</v>
      </c>
      <c r="B4" s="243" t="s">
        <v>27</v>
      </c>
      <c r="C4" s="244" t="s">
        <v>134</v>
      </c>
      <c r="D4" s="205" t="s">
        <v>35</v>
      </c>
      <c r="E4" s="205" t="s">
        <v>28</v>
      </c>
      <c r="F4" s="206" t="s">
        <v>88</v>
      </c>
    </row>
    <row r="5" spans="1:6" ht="20.25" customHeight="1" x14ac:dyDescent="0.15">
      <c r="A5" s="251"/>
      <c r="B5" s="243"/>
      <c r="C5" s="245"/>
      <c r="D5" s="205" t="s">
        <v>36</v>
      </c>
      <c r="E5" s="205" t="s">
        <v>29</v>
      </c>
      <c r="F5" s="206" t="s">
        <v>37</v>
      </c>
    </row>
    <row r="6" spans="1:6" ht="20.25" customHeight="1" x14ac:dyDescent="0.15">
      <c r="A6" s="251"/>
      <c r="B6" s="253">
        <v>44228</v>
      </c>
      <c r="C6" s="254" t="s">
        <v>188</v>
      </c>
      <c r="D6" s="256">
        <v>3300000</v>
      </c>
      <c r="E6" s="256">
        <v>3080000</v>
      </c>
      <c r="F6" s="258">
        <v>0.93330000000000002</v>
      </c>
    </row>
    <row r="7" spans="1:6" ht="20.25" customHeight="1" x14ac:dyDescent="0.15">
      <c r="A7" s="252"/>
      <c r="B7" s="253"/>
      <c r="C7" s="255"/>
      <c r="D7" s="257"/>
      <c r="E7" s="257"/>
      <c r="F7" s="258"/>
    </row>
    <row r="8" spans="1:6" ht="20.25" customHeight="1" x14ac:dyDescent="0.15">
      <c r="A8" s="246" t="s">
        <v>30</v>
      </c>
      <c r="B8" s="207" t="s">
        <v>31</v>
      </c>
      <c r="C8" s="207" t="s">
        <v>135</v>
      </c>
      <c r="D8" s="248" t="s">
        <v>32</v>
      </c>
      <c r="E8" s="248"/>
      <c r="F8" s="249"/>
    </row>
    <row r="9" spans="1:6" ht="20.25" customHeight="1" x14ac:dyDescent="0.15">
      <c r="A9" s="247"/>
      <c r="B9" s="8" t="s">
        <v>183</v>
      </c>
      <c r="C9" s="8" t="s">
        <v>184</v>
      </c>
      <c r="D9" s="238" t="s">
        <v>194</v>
      </c>
      <c r="E9" s="239"/>
      <c r="F9" s="240"/>
    </row>
    <row r="10" spans="1:6" ht="20.25" customHeight="1" x14ac:dyDescent="0.15">
      <c r="A10" s="61" t="s">
        <v>136</v>
      </c>
      <c r="B10" s="233" t="s">
        <v>187</v>
      </c>
      <c r="C10" s="234"/>
      <c r="D10" s="235"/>
      <c r="E10" s="235"/>
      <c r="F10" s="236"/>
    </row>
    <row r="11" spans="1:6" ht="20.25" customHeight="1" x14ac:dyDescent="0.15">
      <c r="A11" s="61" t="s">
        <v>38</v>
      </c>
      <c r="B11" s="237" t="s">
        <v>138</v>
      </c>
      <c r="C11" s="235"/>
      <c r="D11" s="235"/>
      <c r="E11" s="235"/>
      <c r="F11" s="236"/>
    </row>
    <row r="12" spans="1:6" ht="20.25" customHeight="1" thickBot="1" x14ac:dyDescent="0.2">
      <c r="A12" s="54" t="s">
        <v>33</v>
      </c>
      <c r="B12" s="241"/>
      <c r="C12" s="241"/>
      <c r="D12" s="241"/>
      <c r="E12" s="241"/>
      <c r="F12" s="242"/>
    </row>
    <row r="13" spans="1:6" ht="20.25" customHeight="1" thickTop="1" x14ac:dyDescent="0.15">
      <c r="A13" s="53" t="s">
        <v>26</v>
      </c>
      <c r="B13" s="230" t="s">
        <v>182</v>
      </c>
      <c r="C13" s="231"/>
      <c r="D13" s="231"/>
      <c r="E13" s="231"/>
      <c r="F13" s="232"/>
    </row>
    <row r="14" spans="1:6" ht="20.25" customHeight="1" x14ac:dyDescent="0.15">
      <c r="A14" s="250" t="s">
        <v>34</v>
      </c>
      <c r="B14" s="243" t="s">
        <v>27</v>
      </c>
      <c r="C14" s="244" t="s">
        <v>134</v>
      </c>
      <c r="D14" s="221" t="s">
        <v>35</v>
      </c>
      <c r="E14" s="221" t="s">
        <v>28</v>
      </c>
      <c r="F14" s="222" t="s">
        <v>88</v>
      </c>
    </row>
    <row r="15" spans="1:6" ht="20.25" customHeight="1" x14ac:dyDescent="0.15">
      <c r="A15" s="251"/>
      <c r="B15" s="243"/>
      <c r="C15" s="245"/>
      <c r="D15" s="221" t="s">
        <v>36</v>
      </c>
      <c r="E15" s="221" t="s">
        <v>29</v>
      </c>
      <c r="F15" s="222" t="s">
        <v>37</v>
      </c>
    </row>
    <row r="16" spans="1:6" ht="20.25" customHeight="1" x14ac:dyDescent="0.15">
      <c r="A16" s="251"/>
      <c r="B16" s="253">
        <v>44252</v>
      </c>
      <c r="C16" s="254" t="s">
        <v>189</v>
      </c>
      <c r="D16" s="256">
        <v>12000000</v>
      </c>
      <c r="E16" s="256">
        <v>10791900</v>
      </c>
      <c r="F16" s="258">
        <v>0.89929999999999999</v>
      </c>
    </row>
    <row r="17" spans="1:6" ht="20.25" customHeight="1" x14ac:dyDescent="0.15">
      <c r="A17" s="252"/>
      <c r="B17" s="253"/>
      <c r="C17" s="255"/>
      <c r="D17" s="257"/>
      <c r="E17" s="257"/>
      <c r="F17" s="258"/>
    </row>
    <row r="18" spans="1:6" ht="20.25" customHeight="1" x14ac:dyDescent="0.15">
      <c r="A18" s="246" t="s">
        <v>30</v>
      </c>
      <c r="B18" s="223" t="s">
        <v>31</v>
      </c>
      <c r="C18" s="223" t="s">
        <v>135</v>
      </c>
      <c r="D18" s="248" t="s">
        <v>32</v>
      </c>
      <c r="E18" s="248"/>
      <c r="F18" s="249"/>
    </row>
    <row r="19" spans="1:6" ht="20.25" customHeight="1" x14ac:dyDescent="0.15">
      <c r="A19" s="247"/>
      <c r="B19" s="8" t="s">
        <v>185</v>
      </c>
      <c r="C19" s="8" t="s">
        <v>186</v>
      </c>
      <c r="D19" s="238" t="s">
        <v>190</v>
      </c>
      <c r="E19" s="239"/>
      <c r="F19" s="240"/>
    </row>
    <row r="20" spans="1:6" ht="20.25" customHeight="1" x14ac:dyDescent="0.15">
      <c r="A20" s="61" t="s">
        <v>136</v>
      </c>
      <c r="B20" s="233" t="s">
        <v>187</v>
      </c>
      <c r="C20" s="234"/>
      <c r="D20" s="235"/>
      <c r="E20" s="235"/>
      <c r="F20" s="236"/>
    </row>
    <row r="21" spans="1:6" ht="20.25" customHeight="1" x14ac:dyDescent="0.15">
      <c r="A21" s="61" t="s">
        <v>38</v>
      </c>
      <c r="B21" s="237" t="s">
        <v>138</v>
      </c>
      <c r="C21" s="235"/>
      <c r="D21" s="235"/>
      <c r="E21" s="235"/>
      <c r="F21" s="236"/>
    </row>
    <row r="22" spans="1:6" ht="20.25" customHeight="1" thickBot="1" x14ac:dyDescent="0.2">
      <c r="A22" s="54" t="s">
        <v>33</v>
      </c>
      <c r="B22" s="241"/>
      <c r="C22" s="241"/>
      <c r="D22" s="241"/>
      <c r="E22" s="241"/>
      <c r="F22" s="242"/>
    </row>
    <row r="23" spans="1:6" ht="20.25" customHeight="1" thickTop="1" x14ac:dyDescent="0.15"/>
  </sheetData>
  <mergeCells count="30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A4:A7"/>
    <mergeCell ref="B6:B7"/>
    <mergeCell ref="C6:C7"/>
    <mergeCell ref="D6:D7"/>
    <mergeCell ref="E6:E7"/>
    <mergeCell ref="F6:F7"/>
    <mergeCell ref="B3:F3"/>
    <mergeCell ref="B10:F10"/>
    <mergeCell ref="B11:F11"/>
    <mergeCell ref="D9:F9"/>
    <mergeCell ref="B12:F12"/>
    <mergeCell ref="B4:B5"/>
    <mergeCell ref="C4:C5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2022-01-26T01:30:39Z</dcterms:modified>
</cp:coreProperties>
</file>