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10월 - 복사본\"/>
    </mc:Choice>
  </mc:AlternateContent>
  <xr:revisionPtr revIDLastSave="0" documentId="13_ncr:1_{5105F8DD-B6D7-4864-9271-C3113DB0E817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9" l="1"/>
  <c r="B129" i="9"/>
  <c r="E126" i="9"/>
  <c r="F126" i="9" s="1"/>
  <c r="D126" i="9"/>
  <c r="C126" i="9"/>
  <c r="B126" i="9"/>
  <c r="B123" i="9"/>
  <c r="D119" i="9"/>
  <c r="B119" i="9"/>
  <c r="E116" i="9"/>
  <c r="D116" i="9"/>
  <c r="C116" i="9"/>
  <c r="B116" i="9"/>
  <c r="B113" i="9"/>
  <c r="F116" i="9"/>
  <c r="C89" i="8"/>
  <c r="C82" i="8"/>
  <c r="C12" i="8" l="1"/>
  <c r="C47" i="8" l="1"/>
  <c r="D109" i="9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C54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56" i="9" l="1"/>
  <c r="F76" i="9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<sst xmlns="http://schemas.openxmlformats.org/spreadsheetml/2006/main" count="939" uniqueCount="307">
  <si>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</si>
  <si>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</si>
  <si>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</si>
  <si>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</si>
  <si>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</si>
  <si>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</si>
  <si>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</si>
  <si>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</si>
  <si>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</si>
  <si>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</si>
  <si>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</si>
  <si>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</si>
  <si>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</si>
  <si>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</si>
  <si>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</si>
  <si>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</si>
  <si>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</si>
  <si>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</si>
  <si>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</si>
  <si>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</si>
  <si>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</si>
  <si>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</si>
  <si>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</si>
  <si>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</si>
  <si>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</si>
  <si>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</si>
  <si>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</si>
  <si>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</si>
  <si>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</si>
  <si>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</si>
  <si>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</si>
  <si>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</si>
  <si>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</si>
  <si>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</si>
  <si>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</si>
  <si>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</si>
  <si>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</si>
  <si>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</si>
  <si>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</si>
  <si>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</si>
  <si>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</si>
  <si>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</si>
  <si>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</si>
  <si>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</si>
  <si>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</si>
  <si>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</si>
  <si>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</si>
  <si>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</si>
  <si>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</si>
  <si>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</si>
  <si>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</si>
  <si>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</si>
  <si>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</si>
  <si>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</si>
  <si>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</si>
  <si>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</si>
  <si>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</si>
  <si>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</si>
  <si>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</si>
  <si>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</si>
  <si>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</si>
  <si>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</si>
  <si>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</si>
  <si>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</si>
  <si>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</si>
  <si>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</si>
  <si>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</si>
  <si>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</si>
  <si>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</si>
  <si>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</si>
  <si>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</si>
  <si>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</si>
  <si>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</si>
  <si>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</si>
  <si>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</si>
  <si>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</si>
  <si>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</si>
  <si>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</si>
  <si>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</si>
  <si>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</si>
  <si>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</si>
  <si>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</si>
  <si>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</si>
  <si>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</si>
  <si>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</si>
  <si>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</si>
  <si>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</si>
  <si>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</si>
  <si>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</si>
  <si>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</si>
  <si>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</si>
  <si>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</si>
  <si>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</si>
  <si>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</si>
  <si>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</si>
  <si>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</si>
  <si>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</si>
  <si>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</si>
  <si>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</si>
  <si>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</si>
  <si>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</si>
  <si>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</si>
  <si>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</si>
  <si>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</si>
  <si>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</si>
  <si>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</si>
  <si>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</si>
  <si>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</si>
  <si>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</si>
  <si>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</si>
  <si>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</si>
  <si>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</si>
  <si>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</si>
  <si>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</si>
  <si>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</si>
  <si>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</si>
  <si>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</si>
  <si>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</si>
  <si>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</si>
  <si>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</si>
  <si>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</si>
  <si>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</si>
  <si>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</si>
  <si>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</si>
  <si>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</si>
  <si>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</si>
  <si>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</si>
  <si>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</si>
  <si>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</si>
  <si>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</si>
  <si>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</si>
  <si>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</si>
  <si>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</si>
  <si>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</si>
  <si>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</si>
  <si>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</si>
  <si>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</si>
  <si>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</si>
  <si>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</si>
  <si>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</si>
  <si>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</si>
  <si>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</si>
  <si>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</si>
  <si>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</si>
  <si>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</si>
  <si>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</si>
  <si>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</si>
  <si>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야탑수련관</t>
    <phoneticPr fontId="4" type="noConversion"/>
  </si>
  <si>
    <t>물품</t>
    <phoneticPr fontId="4" type="noConversion"/>
  </si>
  <si>
    <t>㈜크루버스</t>
    <phoneticPr fontId="38" type="noConversion"/>
  </si>
  <si>
    <t>2024.6.20.</t>
    <phoneticPr fontId="38" type="noConversion"/>
  </si>
  <si>
    <t>2024.7.1.</t>
    <phoneticPr fontId="38" type="noConversion"/>
  </si>
  <si>
    <t>2024.12.31.</t>
    <phoneticPr fontId="38" type="noConversion"/>
  </si>
  <si>
    <t>어린이 창의교육 프로그램 운영지원 차량 임차</t>
    <phoneticPr fontId="4" type="noConversion"/>
  </si>
  <si>
    <t>수의계약</t>
    <phoneticPr fontId="4" type="noConversion"/>
  </si>
  <si>
    <t>선진항공여행사(윤두희,윤준식)</t>
    <phoneticPr fontId="4" type="noConversion"/>
  </si>
  <si>
    <t>성남시 분당구 서현로 170 D동 1501호(서현동)</t>
    <phoneticPr fontId="4" type="noConversion"/>
  </si>
  <si>
    <t>윤두희, 윤준식</t>
    <phoneticPr fontId="4" type="noConversion"/>
  </si>
  <si>
    <t>2024.9.30.</t>
    <phoneticPr fontId="38" type="noConversion"/>
  </si>
  <si>
    <t>2024년 작업환경측정 실시</t>
    <phoneticPr fontId="4" type="noConversion"/>
  </si>
  <si>
    <t>박경선</t>
    <phoneticPr fontId="4" type="noConversion"/>
  </si>
  <si>
    <t>031)729-9841</t>
    <phoneticPr fontId="4" type="noConversion"/>
  </si>
  <si>
    <t>2024.10.7.</t>
    <phoneticPr fontId="38" type="noConversion"/>
  </si>
  <si>
    <t>2024년 수련관 방역 소독 위탁관리(연6회) - 5차</t>
    <phoneticPr fontId="4" type="noConversion"/>
  </si>
  <si>
    <t>2024.10.6</t>
    <phoneticPr fontId="4" type="noConversion"/>
  </si>
  <si>
    <t>2024.10.11.</t>
    <phoneticPr fontId="4" type="noConversion"/>
  </si>
  <si>
    <t>2024. 천문 아카데미 스페이스데이 행사장비 임차 계약</t>
    <phoneticPr fontId="4" type="noConversion"/>
  </si>
  <si>
    <t>커넥티움</t>
    <phoneticPr fontId="4" type="noConversion"/>
  </si>
  <si>
    <t>2024.10.8.</t>
    <phoneticPr fontId="4" type="noConversion"/>
  </si>
  <si>
    <t>2024.10.12.</t>
    <phoneticPr fontId="4" type="noConversion"/>
  </si>
  <si>
    <t>풋풋 그라운드 별빛가을 행사장비 임차 계약</t>
    <phoneticPr fontId="4" type="noConversion"/>
  </si>
  <si>
    <t>하나로이엔에스</t>
    <phoneticPr fontId="4" type="noConversion"/>
  </si>
  <si>
    <t>2024.10.14.</t>
    <phoneticPr fontId="4" type="noConversion"/>
  </si>
  <si>
    <t>2024.10.18.</t>
    <phoneticPr fontId="4" type="noConversion"/>
  </si>
  <si>
    <t>환경 프로젝트 ytlog 바다를 지키는 산책 차량임차</t>
    <phoneticPr fontId="4" type="noConversion"/>
  </si>
  <si>
    <t>㈜서울고속관광</t>
    <phoneticPr fontId="4" type="noConversion"/>
  </si>
  <si>
    <t>2024.10.10.</t>
    <phoneticPr fontId="4" type="noConversion"/>
  </si>
  <si>
    <t>2024.10.13.</t>
    <phoneticPr fontId="4" type="noConversion"/>
  </si>
  <si>
    <t xml:space="preserve">10월 청소년방과후아카데미 주말체험활동 차량 임차 </t>
    <phoneticPr fontId="4" type="noConversion"/>
  </si>
  <si>
    <t>뉴한솔고속㈜</t>
    <phoneticPr fontId="4" type="noConversion"/>
  </si>
  <si>
    <t>2024.10.16.</t>
    <phoneticPr fontId="4" type="noConversion"/>
  </si>
  <si>
    <t>2024.10.19.</t>
    <phoneticPr fontId="4" type="noConversion"/>
  </si>
  <si>
    <t>2024.10.23.</t>
    <phoneticPr fontId="4" type="noConversion"/>
  </si>
  <si>
    <t>2024년 조경수목 및 병해충 방제관리 실시</t>
    <phoneticPr fontId="4" type="noConversion"/>
  </si>
  <si>
    <t>㈜한강워터테크</t>
    <phoneticPr fontId="4" type="noConversion"/>
  </si>
  <si>
    <t>감액동의 준공금액</t>
    <phoneticPr fontId="4" type="noConversion"/>
  </si>
  <si>
    <t>2024.5.23.</t>
    <phoneticPr fontId="38" type="noConversion"/>
  </si>
  <si>
    <t>2024.6.3.</t>
    <phoneticPr fontId="38" type="noConversion"/>
  </si>
  <si>
    <t>2024.10.31.</t>
    <phoneticPr fontId="38" type="noConversion"/>
  </si>
  <si>
    <t>2024년 분당야탑청소년수련관 셔틀버스 임차 용역 - 10월</t>
    <phoneticPr fontId="4" type="noConversion"/>
  </si>
  <si>
    <t>2024.11.1.</t>
    <phoneticPr fontId="38" type="noConversion"/>
  </si>
  <si>
    <t xml:space="preserve">2024년 승강기 유지관리 위탁 - 10월   </t>
    <phoneticPr fontId="4" type="noConversion"/>
  </si>
  <si>
    <t>2024년 소방 안전관리 위탁대행 - 10월</t>
    <phoneticPr fontId="4" type="noConversion"/>
  </si>
  <si>
    <t>2024년 수직형 휠체어리프트 유지관리 위탁 - 10월</t>
    <phoneticPr fontId="4" type="noConversion"/>
  </si>
  <si>
    <t>2024년 무인경비시스템 위탁 - 10월</t>
    <phoneticPr fontId="4" type="noConversion"/>
  </si>
  <si>
    <t>2024.10.11.(금) ~ 11.15.(금)</t>
    <phoneticPr fontId="4" type="noConversion"/>
  </si>
  <si>
    <t>2024.11.15.(금) 예정</t>
    <phoneticPr fontId="4" type="noConversion"/>
  </si>
  <si>
    <t>2024. 천문아카데미 스페이스데이 전문공연 과학마술퍼포먼스팀</t>
    <phoneticPr fontId="4" type="noConversion"/>
  </si>
  <si>
    <t>2024.10.12.(토)</t>
    <phoneticPr fontId="4" type="noConversion"/>
  </si>
  <si>
    <t>피오라 파티룸(강솔빈)</t>
    <phoneticPr fontId="4" type="noConversion"/>
  </si>
  <si>
    <t>서울특별시 마포구 월드컵로17길 38, 301호(망원동)</t>
    <phoneticPr fontId="4" type="noConversion"/>
  </si>
  <si>
    <t>2024. 천문아카데미 스페이스데이 행사장비 임차</t>
    <phoneticPr fontId="4" type="noConversion"/>
  </si>
  <si>
    <t>2024.10.8.</t>
    <phoneticPr fontId="38" type="noConversion"/>
  </si>
  <si>
    <t>커넥티움(강인성 이정상)</t>
    <phoneticPr fontId="4" type="noConversion"/>
  </si>
  <si>
    <t>경기도 화성시 동탄영천로 150, 제비동 1801호(영천동)</t>
    <phoneticPr fontId="4" type="noConversion"/>
  </si>
  <si>
    <t>환경 프로젝트 ytlog[바다를 지키는 산책] 차량임차</t>
    <phoneticPr fontId="4" type="noConversion"/>
  </si>
  <si>
    <t>2024.10.13.(일)</t>
    <phoneticPr fontId="4" type="noConversion"/>
  </si>
  <si>
    <t>㈜서울고속관광(정상서)</t>
    <phoneticPr fontId="4" type="noConversion"/>
  </si>
  <si>
    <t>경기도 광주시 도척면 도척로 1043</t>
    <phoneticPr fontId="4" type="noConversion"/>
  </si>
  <si>
    <t>강솔빈</t>
    <phoneticPr fontId="4" type="noConversion"/>
  </si>
  <si>
    <t>강인성 이정상</t>
    <phoneticPr fontId="4" type="noConversion"/>
  </si>
  <si>
    <t>정상서</t>
    <phoneticPr fontId="4" type="noConversion"/>
  </si>
  <si>
    <t>2024.10.14.(월) ~ 11.13.(수)</t>
    <phoneticPr fontId="4" type="noConversion"/>
  </si>
  <si>
    <t>2024.11.13.(수) 예정</t>
    <phoneticPr fontId="4" type="noConversion"/>
  </si>
  <si>
    <t>주식회사 진성환경보건센터(이의준)</t>
    <phoneticPr fontId="4" type="noConversion"/>
  </si>
  <si>
    <t>경기도 성남시 중원구 도촌로 12, 607호(도촌동)</t>
    <phoneticPr fontId="4" type="noConversion"/>
  </si>
  <si>
    <t>이의준</t>
    <phoneticPr fontId="4" type="noConversion"/>
  </si>
  <si>
    <t>2024.10.14.(월)</t>
    <phoneticPr fontId="4" type="noConversion"/>
  </si>
  <si>
    <t>2024.10.18.(금)</t>
    <phoneticPr fontId="4" type="noConversion"/>
  </si>
  <si>
    <t>하나로이엔에스(김용)</t>
    <phoneticPr fontId="4" type="noConversion"/>
  </si>
  <si>
    <t>경기도 하남시 미사대로 520, D동 10층 24호(덕풍동)</t>
    <phoneticPr fontId="4" type="noConversion"/>
  </si>
  <si>
    <t>김용</t>
    <phoneticPr fontId="4" type="noConversion"/>
  </si>
  <si>
    <t>10월 청소년방과후아카데미 주말체험활동 차량 임차 계약</t>
    <phoneticPr fontId="4" type="noConversion"/>
  </si>
  <si>
    <t>2024.10.16.(수)</t>
    <phoneticPr fontId="4" type="noConversion"/>
  </si>
  <si>
    <t>2024.10.19.(토)</t>
    <phoneticPr fontId="4" type="noConversion"/>
  </si>
  <si>
    <t>뉴한솔고속㈜(박예숙)</t>
    <phoneticPr fontId="4" type="noConversion"/>
  </si>
  <si>
    <t>성남시 수정구 산성대로 189, 702호(수진동, 수산타워)</t>
    <phoneticPr fontId="4" type="noConversion"/>
  </si>
  <si>
    <t>박예숙</t>
    <phoneticPr fontId="4" type="noConversion"/>
  </si>
  <si>
    <t>인공지능체험관 콘텐츠 모션탭 구입 계약</t>
    <phoneticPr fontId="4" type="noConversion"/>
  </si>
  <si>
    <t>2024.10.25.(금)</t>
    <phoneticPr fontId="4" type="noConversion"/>
  </si>
  <si>
    <t>2024.10.25.(금) ~ 10.31.(목)</t>
    <phoneticPr fontId="4" type="noConversion"/>
  </si>
  <si>
    <t>2024.10.31.(목)</t>
    <phoneticPr fontId="4" type="noConversion"/>
  </si>
  <si>
    <t>㈜푸쉬캣(김종모)</t>
    <phoneticPr fontId="4" type="noConversion"/>
  </si>
  <si>
    <t>서울특별시 성동구 성수일로10길 32, 506호(성수동2가, 장미빌딩)</t>
    <phoneticPr fontId="4" type="noConversion"/>
  </si>
  <si>
    <t>김종모</t>
    <phoneticPr fontId="4" type="noConversion"/>
  </si>
  <si>
    <t>어쩌다 국내일주 6차 차량 임차</t>
    <phoneticPr fontId="4" type="noConversion"/>
  </si>
  <si>
    <t>2024.10.29.(화)</t>
    <phoneticPr fontId="4" type="noConversion"/>
  </si>
  <si>
    <t>2024.11.2.(토)</t>
    <phoneticPr fontId="4" type="noConversion"/>
  </si>
  <si>
    <t>㈜서울이라인(노금순)</t>
    <phoneticPr fontId="4" type="noConversion"/>
  </si>
  <si>
    <t>서울특별시 송파구 충민로 66, y동 9층 9134호(문정동)</t>
    <phoneticPr fontId="4" type="noConversion"/>
  </si>
  <si>
    <t>노금순</t>
    <phoneticPr fontId="4" type="noConversion"/>
  </si>
  <si>
    <t>성남시정책제안대회 영상 제작 계약</t>
    <phoneticPr fontId="4" type="noConversion"/>
  </si>
  <si>
    <t>2024.10.30.(수)</t>
    <phoneticPr fontId="4" type="noConversion"/>
  </si>
  <si>
    <t>2024.10.30.(수) ~ 12.3.(화)</t>
    <phoneticPr fontId="4" type="noConversion"/>
  </si>
  <si>
    <t>2024.12.3.(화) 예정</t>
    <phoneticPr fontId="4" type="noConversion"/>
  </si>
  <si>
    <t>캔디미디어(박희정)</t>
    <phoneticPr fontId="4" type="noConversion"/>
  </si>
  <si>
    <t>서울특별시 서초구 바우뫼로 179, 5층 501호(양재동)</t>
    <phoneticPr fontId="4" type="noConversion"/>
  </si>
  <si>
    <t>박희정</t>
    <phoneticPr fontId="4" type="noConversion"/>
  </si>
  <si>
    <t>보행로 개선공사</t>
    <phoneticPr fontId="4" type="noConversion"/>
  </si>
  <si>
    <t>2024.11.1.(금) ~ 11.22.(금)</t>
    <phoneticPr fontId="4" type="noConversion"/>
  </si>
  <si>
    <t>2024.11.22.(금) 예정</t>
    <phoneticPr fontId="4" type="noConversion"/>
  </si>
  <si>
    <t>수의계약(전자계약)</t>
    <phoneticPr fontId="4" type="noConversion"/>
  </si>
  <si>
    <t>㈜동해조경건설(김군자)</t>
    <phoneticPr fontId="4" type="noConversion"/>
  </si>
  <si>
    <t>성남시 분당구 탄천상로 164, 비동 501호(구미동)</t>
    <phoneticPr fontId="4" type="noConversion"/>
  </si>
  <si>
    <t>김군자</t>
    <phoneticPr fontId="4" type="noConversion"/>
  </si>
  <si>
    <t>옥외주차장 차단기 설치</t>
    <phoneticPr fontId="4" type="noConversion"/>
  </si>
  <si>
    <t>복사용지 구입</t>
    <phoneticPr fontId="4" type="noConversion"/>
  </si>
  <si>
    <t>2024.10.31.(목) ~ 2025.1.29.(수)</t>
    <phoneticPr fontId="4" type="noConversion"/>
  </si>
  <si>
    <t>나라장터(종합쇼핑몰)</t>
    <phoneticPr fontId="4" type="noConversion"/>
  </si>
  <si>
    <t>2025.1.29.(수) 예정</t>
    <phoneticPr fontId="4" type="noConversion"/>
  </si>
  <si>
    <t>2024.10.31.(목) ~ 11.15.(금)</t>
    <phoneticPr fontId="4" type="noConversion"/>
  </si>
  <si>
    <t>비젼아이티에스㈜(이순기)</t>
    <phoneticPr fontId="4" type="noConversion"/>
  </si>
  <si>
    <t>성남시분당구판교로700,606호(야탑동, 분당테크노파크D동)</t>
    <phoneticPr fontId="4" type="noConversion"/>
  </si>
  <si>
    <t>사단법인경기도장애인자활협회(지명환)</t>
    <phoneticPr fontId="4" type="noConversion"/>
  </si>
  <si>
    <t>경기도남양주시화도읍재재기로158-0</t>
    <phoneticPr fontId="4" type="noConversion"/>
  </si>
  <si>
    <t>이순기</t>
    <phoneticPr fontId="4" type="noConversion"/>
  </si>
  <si>
    <t>나라장터 종합쇼핑몰</t>
    <phoneticPr fontId="4" type="noConversion"/>
  </si>
  <si>
    <t>지명환</t>
    <phoneticPr fontId="4" type="noConversion"/>
  </si>
  <si>
    <t>해당사항 없음</t>
    <phoneticPr fontId="4" type="noConversion"/>
  </si>
  <si>
    <t>2024 바퀴 달린 패밀리 캠프</t>
  </si>
  <si>
    <t>야탑수련관</t>
  </si>
  <si>
    <t>김성룡</t>
  </si>
  <si>
    <t>031-729-9835</t>
  </si>
  <si>
    <t>청소년방과후아카데미 유레카 과학탐구체험활동 프로그램 용역</t>
    <phoneticPr fontId="4" type="noConversion"/>
  </si>
  <si>
    <t>최세은</t>
    <phoneticPr fontId="4" type="noConversion"/>
  </si>
  <si>
    <t>031)729-9840</t>
    <phoneticPr fontId="4" type="noConversion"/>
  </si>
  <si>
    <t>2025년 분당야탑청소년수련관 청소년방과후아카데미 위탁급식 용역</t>
    <phoneticPr fontId="4" type="noConversion"/>
  </si>
  <si>
    <t>일반</t>
  </si>
  <si>
    <t>031)729-9840</t>
  </si>
  <si>
    <t>11월 청소년방과후아카데미 주말체험활동 차량 임차 계약</t>
    <phoneticPr fontId="4" type="noConversion"/>
  </si>
  <si>
    <t>2024~2026년 인터넷전화 신청(1차) - 10월</t>
    <phoneticPr fontId="4" type="noConversion"/>
  </si>
  <si>
    <t>2024~2026년 인터넷망 신청(1차) - 10월</t>
    <phoneticPr fontId="4" type="noConversion"/>
  </si>
  <si>
    <t>9월 사용분</t>
    <phoneticPr fontId="4" type="noConversion"/>
  </si>
  <si>
    <t>2024.9.30.</t>
    <phoneticPr fontId="4" type="noConversion"/>
  </si>
  <si>
    <t>2024.10.24.</t>
    <phoneticPr fontId="4" type="noConversion"/>
  </si>
  <si>
    <t>9월 사용분</t>
    <phoneticPr fontId="38" type="noConversion"/>
  </si>
  <si>
    <t>인공지능체험관 콘텐츠 에듀건 구입 계약</t>
    <phoneticPr fontId="4" type="noConversion"/>
  </si>
  <si>
    <t>2024.10.10.</t>
    <phoneticPr fontId="38" type="noConversion"/>
  </si>
  <si>
    <t>주식회사 에듀건</t>
    <phoneticPr fontId="38" type="noConversion"/>
  </si>
  <si>
    <t>주식회사 에듀건</t>
    <phoneticPr fontId="4" type="noConversion"/>
  </si>
  <si>
    <t>피오라 파티룸</t>
    <phoneticPr fontId="38" type="noConversion"/>
  </si>
  <si>
    <t>피오라 파티룸</t>
    <phoneticPr fontId="4" type="noConversion"/>
  </si>
  <si>
    <t>2024.10.25.</t>
    <phoneticPr fontId="4" type="noConversion"/>
  </si>
  <si>
    <t>2024.10.31.</t>
    <phoneticPr fontId="4" type="noConversion"/>
  </si>
  <si>
    <t>㈜푸쉬캣</t>
    <phoneticPr fontId="4" type="noConversion"/>
  </si>
  <si>
    <t>2024년 분당야탑청소년수련관 시설관리용역 - 10월</t>
    <phoneticPr fontId="4" type="noConversion"/>
  </si>
  <si>
    <t>2024.11.5.</t>
    <phoneticPr fontId="38" type="noConversion"/>
  </si>
  <si>
    <t xml:space="preserve">2024년 정수기 비데 공기청정기 가습기 위탁관리 - 10월 </t>
    <phoneticPr fontId="4" type="noConversion"/>
  </si>
  <si>
    <t>2024년 정수기 비데 공기청정기 가습기 위탁관리 - 10월</t>
    <phoneticPr fontId="4" type="noConversion"/>
  </si>
  <si>
    <t>2024.11.6.</t>
    <phoneticPr fontId="38" type="noConversion"/>
  </si>
  <si>
    <t>인공지능체험관 안전물 설치 제작 및 공사</t>
  </si>
  <si>
    <t>기타</t>
  </si>
  <si>
    <t>정연선</t>
  </si>
  <si>
    <t>031-729-9857</t>
  </si>
  <si>
    <t>2024년 청소년방과후아카데미 복합기 위탁관리 - 10월</t>
    <phoneticPr fontId="4" type="noConversion"/>
  </si>
  <si>
    <t>2024년 복합기 임대차 위탁관리 - 10월</t>
    <phoneticPr fontId="4" type="noConversion"/>
  </si>
  <si>
    <t>2024년 청소년방과후아카데미 위탁급식 용역 - 10월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</si>
</sst>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0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Font="1" applyAlignment="1">
      <alignment vertical="center"/>
    </xf>
    <xf numFmtId="0" fontId="29" fillId="0" borderId="58" xfId="0" applyFont="1" applyBorder="1" applyAlignment="1">
      <alignment horizontal="center" vertical="center"/>
    </xf>
    <xf numFmtId="0" fontId="30" fillId="4" borderId="59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41" fontId="26" fillId="4" borderId="12" xfId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41" fontId="29" fillId="0" borderId="12" xfId="8" applyFont="1" applyBorder="1" applyAlignment="1">
      <alignment horizontal="right" vertical="distributed"/>
    </xf>
    <xf numFmtId="0" fontId="29" fillId="0" borderId="12" xfId="0" applyFont="1" applyBorder="1" applyAlignment="1">
      <alignment horizontal="center" vertical="center"/>
    </xf>
    <xf numFmtId="0" fontId="26" fillId="4" borderId="63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1" fontId="29" fillId="0" borderId="2" xfId="8" applyFont="1" applyBorder="1" applyAlignment="1">
      <alignment horizontal="right" vertical="distributed"/>
    </xf>
    <xf numFmtId="0" fontId="30" fillId="4" borderId="6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41" fontId="29" fillId="0" borderId="14" xfId="8" applyFont="1" applyBorder="1" applyAlignment="1">
      <alignment horizontal="right" vertical="distributed"/>
    </xf>
    <xf numFmtId="0" fontId="30" fillId="4" borderId="12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41" fontId="29" fillId="0" borderId="58" xfId="1197" applyNumberFormat="1" applyFont="1" applyBorder="1" applyAlignment="1">
      <alignment horizontal="right" vertical="distributed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38" fontId="3" fillId="4" borderId="61" xfId="1302" applyNumberFormat="1" applyFont="1" applyFill="1" applyBorder="1">
      <alignment vertical="center"/>
    </xf>
    <xf numFmtId="38" fontId="3" fillId="4" borderId="61" xfId="1298" applyNumberFormat="1" applyFont="1" applyFill="1" applyBorder="1" applyAlignment="1">
      <alignment horizontal="right" vertical="center"/>
    </xf>
    <xf numFmtId="0" fontId="39" fillId="4" borderId="62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41" fontId="33" fillId="4" borderId="2" xfId="1" applyFont="1" applyFill="1" applyBorder="1" applyAlignment="1" applyProtection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177" fontId="33" fillId="4" borderId="2" xfId="0" applyNumberFormat="1" applyFont="1" applyFill="1" applyBorder="1" applyAlignment="1">
      <alignment horizontal="center" vertical="center" shrinkToFit="1"/>
    </xf>
    <xf numFmtId="0" fontId="40" fillId="4" borderId="2" xfId="0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41" fontId="33" fillId="4" borderId="2" xfId="1" quotePrefix="1" applyFont="1" applyFill="1" applyBorder="1" applyAlignment="1">
      <alignment vertical="center" shrinkToFi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</cellXfs>
  <cellStyles count="1400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11" xfId="1140" xr:uid="{7969902E-98B3-4C28-9F47-BBA4AA2641ED}"/>
    <cellStyle name="쉼표 [0] 10 12" xfId="1244" xr:uid="{2E0DB40F-2BD9-49D8-9140-E4B76BBA9F51}"/>
    <cellStyle name="쉼표 [0] 10 13" xfId="1348" xr:uid="{3B05FC94-0E80-46C5-86DD-E9EA9D247C59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18" xfId="1089" xr:uid="{0719A0D9-AF47-4E30-BE87-202CB54F187C}"/>
    <cellStyle name="쉼표 [0] 2 19" xfId="1193" xr:uid="{E0D9C212-5D8E-46B6-BABB-46832775170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16" xfId="1093" xr:uid="{22933C9F-302A-4EE8-85BC-5A15EE735348}"/>
    <cellStyle name="쉼표 [0] 2 2 17" xfId="1197" xr:uid="{2B0B0CCB-37BB-4E15-8140-D2816D022030}"/>
    <cellStyle name="쉼표 [0] 2 2 18" xfId="1301" xr:uid="{53F89E35-1F15-464F-9B71-955F5C7F8AF3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15" xfId="1105" xr:uid="{10DFCE00-EDF4-4664-84FB-0D97B5009E40}"/>
    <cellStyle name="쉼표 [0] 2 2 2 16" xfId="1209" xr:uid="{39B74D2A-0077-4F34-BB31-8362A6E7D5B4}"/>
    <cellStyle name="쉼표 [0] 2 2 2 17" xfId="1313" xr:uid="{4F0B5C91-3FA2-4071-AD5B-B050BEA11E13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12" xfId="1131" xr:uid="{DD79336F-0E6B-4DF4-8160-0E11D7181F1F}"/>
    <cellStyle name="쉼표 [0] 2 2 2 2 13" xfId="1235" xr:uid="{7BD5F3BB-C8FA-4D97-BBAD-1408B85C5F86}"/>
    <cellStyle name="쉼표 [0] 2 2 2 2 14" xfId="1339" xr:uid="{3F8F1833-6AD7-4A56-8CDF-3A4F3412D74B}"/>
    <cellStyle name="쉼표 [0] 2 2 2 2 2" xfId="143" xr:uid="{00000000-0005-0000-0000-000015000000}"/>
    <cellStyle name="쉼표 [0] 2 2 2 2 2 10" xfId="1079" xr:uid="{8A95A791-53AD-436D-8ADB-D19ADF7A2CA9}"/>
    <cellStyle name="쉼표 [0] 2 2 2 2 2 11" xfId="1183" xr:uid="{09ECDB4A-88F4-435F-9BF6-334544B55F0C}"/>
    <cellStyle name="쉼표 [0] 2 2 2 2 2 12" xfId="1287" xr:uid="{EC3FE542-3E87-4F1F-AB9A-21BDC150AA3C}"/>
    <cellStyle name="쉼표 [0] 2 2 2 2 2 13" xfId="1391" xr:uid="{C169F22F-F221-435C-BAFF-F29CF9035B4E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11" xfId="1157" xr:uid="{30038BB6-42AF-40B2-8789-6853048DD3C1}"/>
    <cellStyle name="쉼표 [0] 2 2 2 3 12" xfId="1261" xr:uid="{FD440E4A-8161-40FA-AF2D-385EF41A40A1}"/>
    <cellStyle name="쉼표 [0] 2 2 2 3 13" xfId="1365" xr:uid="{D6A15C00-46F9-4B83-A52F-E8772E8D8968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14" xfId="1112" xr:uid="{F63A9998-29DC-41D6-812E-29F007C7C3EB}"/>
    <cellStyle name="쉼표 [0] 2 2 3 15" xfId="1216" xr:uid="{0AE545DA-9053-455E-ADD6-3F46D2B6E08A}"/>
    <cellStyle name="쉼표 [0] 2 2 3 16" xfId="1320" xr:uid="{579BA145-B9B7-410C-A651-555FF52A7969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12" xfId="1138" xr:uid="{3A2198EE-FB17-40CF-A188-6CCDC8EE9EA4}"/>
    <cellStyle name="쉼표 [0] 2 2 3 2 13" xfId="1242" xr:uid="{3664CC28-3ED0-4FB1-99DC-6E2CDD543404}"/>
    <cellStyle name="쉼표 [0] 2 2 3 2 14" xfId="1346" xr:uid="{0DF12940-69FA-43E1-BC9C-D85F12E3C857}"/>
    <cellStyle name="쉼표 [0] 2 2 3 2 2" xfId="150" xr:uid="{00000000-0005-0000-0000-00002B000000}"/>
    <cellStyle name="쉼표 [0] 2 2 3 2 2 10" xfId="1086" xr:uid="{6950A758-ED10-4FE7-8460-07CF250DEBB5}"/>
    <cellStyle name="쉼표 [0] 2 2 3 2 2 11" xfId="1190" xr:uid="{B2E7284E-DDEA-4195-84CB-C0B8C7BF3C3A}"/>
    <cellStyle name="쉼표 [0] 2 2 3 2 2 12" xfId="1294" xr:uid="{87C23FD2-157E-46BF-A97B-90C5358337F0}"/>
    <cellStyle name="쉼표 [0] 2 2 3 2 2 13" xfId="1398" xr:uid="{1C16DE61-BAD2-4D9B-B58B-70051A92AB13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11" xfId="1164" xr:uid="{3F97BCA7-8FAE-4BB0-AEDD-D8747C09A1C2}"/>
    <cellStyle name="쉼표 [0] 2 2 3 3 12" xfId="1268" xr:uid="{4643515D-E832-4FBA-B8EF-BD6FBB0FB93E}"/>
    <cellStyle name="쉼표 [0] 2 2 3 3 13" xfId="1372" xr:uid="{9210C83A-C981-4AF7-9D2D-EFA1995DFA8B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12" xfId="1119" xr:uid="{352B8A0F-B08A-4FA5-87BE-A48793E698BD}"/>
    <cellStyle name="쉼표 [0] 2 2 4 13" xfId="1223" xr:uid="{2E3FEB0E-FD67-4218-84AA-20C13531EFB9}"/>
    <cellStyle name="쉼표 [0] 2 2 4 14" xfId="1327" xr:uid="{21832C01-72F2-40A6-B73E-0DD5E36DE6EC}"/>
    <cellStyle name="쉼표 [0] 2 2 4 2" xfId="131" xr:uid="{00000000-0005-0000-0000-00003F000000}"/>
    <cellStyle name="쉼표 [0] 2 2 4 2 10" xfId="1067" xr:uid="{E74482F4-825D-431A-9F91-4DB96852BA03}"/>
    <cellStyle name="쉼표 [0] 2 2 4 2 11" xfId="1171" xr:uid="{67213379-4BDA-4B66-BF5E-15E7258EC8AE}"/>
    <cellStyle name="쉼표 [0] 2 2 4 2 12" xfId="1275" xr:uid="{E93144C3-48F2-45EB-9BDA-F8264E4E1AC2}"/>
    <cellStyle name="쉼표 [0] 2 2 4 2 13" xfId="1379" xr:uid="{A4E99107-42FD-4A36-A74F-F2FFCF9B0179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11" xfId="1145" xr:uid="{0E771B82-FE95-41A9-A7E1-4B717D8A8216}"/>
    <cellStyle name="쉼표 [0] 2 2 5 12" xfId="1249" xr:uid="{C2617983-2E09-4395-9B0B-53A1A13B878C}"/>
    <cellStyle name="쉼표 [0] 2 2 5 13" xfId="1353" xr:uid="{90B5A0FD-05C7-4F9F-8CD8-D0C8C99F661D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20" xfId="1297" xr:uid="{1FF23DD8-6D40-40C7-BD5B-07615FEFA44D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16" xfId="1097" xr:uid="{5B73D64B-A3EE-4E13-A937-68779781F3B8}"/>
    <cellStyle name="쉼표 [0] 2 3 17" xfId="1201" xr:uid="{8CEC40CA-2C64-44EF-9C09-04B2963BF3A4}"/>
    <cellStyle name="쉼표 [0] 2 3 18" xfId="1305" xr:uid="{5220054A-6790-41DA-8F7F-0E12573C817C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14" xfId="1109" xr:uid="{530B33E5-B3CC-4D9B-ACC2-23B526A99353}"/>
    <cellStyle name="쉼표 [0] 2 3 2 15" xfId="1213" xr:uid="{1AE568CB-AD95-4F72-BFCD-C1E65F27846A}"/>
    <cellStyle name="쉼표 [0] 2 3 2 16" xfId="1317" xr:uid="{2C72D2DD-AC6B-486E-83D9-675A155BAECA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12" xfId="1135" xr:uid="{726B5EA7-8CB5-4F6A-AA57-1F5F3DF20105}"/>
    <cellStyle name="쉼표 [0] 2 3 2 2 13" xfId="1239" xr:uid="{10A3E7D9-2BBE-46EC-857C-649803329EA4}"/>
    <cellStyle name="쉼표 [0] 2 3 2 2 14" xfId="1343" xr:uid="{01864AD9-604C-43AF-99E1-F36FCE6340F2}"/>
    <cellStyle name="쉼표 [0] 2 3 2 2 2" xfId="147" xr:uid="{00000000-0005-0000-0000-000055000000}"/>
    <cellStyle name="쉼표 [0] 2 3 2 2 2 10" xfId="1083" xr:uid="{633D913E-C875-4950-942E-C2A686209C10}"/>
    <cellStyle name="쉼표 [0] 2 3 2 2 2 11" xfId="1187" xr:uid="{8D8F3768-886D-492C-9090-8DBE88C227B5}"/>
    <cellStyle name="쉼표 [0] 2 3 2 2 2 12" xfId="1291" xr:uid="{AE277CEE-6343-4187-A0C8-3502142434F5}"/>
    <cellStyle name="쉼표 [0] 2 3 2 2 2 13" xfId="1395" xr:uid="{FF18E9B3-CCCA-4EEF-9ABA-86DF9622087F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11" xfId="1161" xr:uid="{BAC6F24E-106D-42E8-8634-A5C6DFB5742C}"/>
    <cellStyle name="쉼표 [0] 2 3 2 3 12" xfId="1265" xr:uid="{77458115-DFC3-4B00-915D-DC389AEC808B}"/>
    <cellStyle name="쉼표 [0] 2 3 2 3 13" xfId="1369" xr:uid="{DDE88000-248B-49D5-92EB-664502D129B3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12" xfId="1123" xr:uid="{7D1887C2-96F1-46A6-B462-D0DA635ABCA9}"/>
    <cellStyle name="쉼표 [0] 2 3 3 13" xfId="1227" xr:uid="{B5A2FDCA-4C9A-454F-BE0A-7FB881ED61E4}"/>
    <cellStyle name="쉼표 [0] 2 3 3 14" xfId="1331" xr:uid="{7D0F5CD9-DFE8-4E7B-B95C-60CEBB84FC05}"/>
    <cellStyle name="쉼표 [0] 2 3 3 2" xfId="135" xr:uid="{00000000-0005-0000-0000-000069000000}"/>
    <cellStyle name="쉼표 [0] 2 3 3 2 10" xfId="1071" xr:uid="{D32546B7-BBB7-41FE-B8EB-00765CC7D39E}"/>
    <cellStyle name="쉼표 [0] 2 3 3 2 11" xfId="1175" xr:uid="{4302F9BA-DF29-42AF-8F8F-55404ADFC6A6}"/>
    <cellStyle name="쉼표 [0] 2 3 3 2 12" xfId="1279" xr:uid="{6543B2B3-F39F-4EA9-BEFE-B0A2FA2B9DF1}"/>
    <cellStyle name="쉼표 [0] 2 3 3 2 13" xfId="1383" xr:uid="{89FCF9BC-8BC7-4DDE-BFCA-4D56D0C4560C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11" xfId="1149" xr:uid="{830A1168-37DF-4CA5-A483-F83BA0E498C2}"/>
    <cellStyle name="쉼표 [0] 2 3 4 12" xfId="1253" xr:uid="{143258A3-2BFD-4B87-A7FE-567B3D173CB3}"/>
    <cellStyle name="쉼표 [0] 2 3 4 13" xfId="1357" xr:uid="{6C1DF82F-196E-4FE9-BE36-77CDF2096856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15" xfId="1101" xr:uid="{BF8B80A4-0B15-4ED9-ACC3-9A7273431608}"/>
    <cellStyle name="쉼표 [0] 2 4 16" xfId="1205" xr:uid="{35469638-193F-4292-9421-3260077A8F7B}"/>
    <cellStyle name="쉼표 [0] 2 4 17" xfId="1309" xr:uid="{6FFA124A-179B-453C-8736-4592078BC14E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12" xfId="1127" xr:uid="{2A91D260-0F52-4BD8-98FF-A083823FC022}"/>
    <cellStyle name="쉼표 [0] 2 4 2 13" xfId="1231" xr:uid="{A22C1BC3-C813-41F5-A6C5-20C84591168F}"/>
    <cellStyle name="쉼표 [0] 2 4 2 14" xfId="1335" xr:uid="{6066B171-B49C-435F-A864-E575EE777906}"/>
    <cellStyle name="쉼표 [0] 2 4 2 2" xfId="139" xr:uid="{00000000-0005-0000-0000-00007E000000}"/>
    <cellStyle name="쉼표 [0] 2 4 2 2 10" xfId="1075" xr:uid="{C941E78D-4D57-43B5-9957-3F3A283FFE4C}"/>
    <cellStyle name="쉼표 [0] 2 4 2 2 11" xfId="1179" xr:uid="{198CC64D-E872-40CA-A1B4-CFC106187329}"/>
    <cellStyle name="쉼표 [0] 2 4 2 2 12" xfId="1283" xr:uid="{851D041C-42F9-49CA-A8E2-A3AAC868D2B0}"/>
    <cellStyle name="쉼표 [0] 2 4 2 2 13" xfId="1387" xr:uid="{49A537D9-9535-4B07-921E-E00B3000DA67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11" xfId="1153" xr:uid="{28AF5440-DFC4-4767-ABEB-1E3102BF99C2}"/>
    <cellStyle name="쉼표 [0] 2 4 3 12" xfId="1257" xr:uid="{D1BF9949-BAAA-4221-A01D-231F2DE624EC}"/>
    <cellStyle name="쉼표 [0] 2 4 3 13" xfId="1361" xr:uid="{F20B0132-A7FA-496F-9046-1DA8819D1AC6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12" xfId="1115" xr:uid="{3AA3CA86-CC4D-4789-8366-289A8679837A}"/>
    <cellStyle name="쉼표 [0] 2 5 13" xfId="1219" xr:uid="{7803AE97-655E-4517-9192-2FAA23785ACA}"/>
    <cellStyle name="쉼표 [0] 2 5 14" xfId="1323" xr:uid="{41111F4B-7C38-496E-95A8-3356C0A3EB2B}"/>
    <cellStyle name="쉼표 [0] 2 5 2" xfId="127" xr:uid="{00000000-0005-0000-0000-000093000000}"/>
    <cellStyle name="쉼표 [0] 2 5 2 10" xfId="1063" xr:uid="{EC705BDA-CB50-4AD2-8797-5512386B416F}"/>
    <cellStyle name="쉼표 [0] 2 5 2 11" xfId="1167" xr:uid="{3FF0FA71-4141-4C0A-B78E-E1199FEF395A}"/>
    <cellStyle name="쉼표 [0] 2 5 2 12" xfId="1271" xr:uid="{033CEBEC-E253-4C35-8D17-5C2869274D5B}"/>
    <cellStyle name="쉼표 [0] 2 5 2 13" xfId="1375" xr:uid="{756882E3-FDC3-48B9-814B-F636AC188BB8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11" xfId="1141" xr:uid="{08BC9C01-C0B4-4499-BE5B-EB67065BEE0C}"/>
    <cellStyle name="쉼표 [0] 2 6 12" xfId="1245" xr:uid="{CC558C27-47DB-40CC-A51E-82EDEAE70DF7}"/>
    <cellStyle name="쉼표 [0] 2 6 13" xfId="1349" xr:uid="{A2E53D5F-D7F5-4976-AD85-CD86D80FC972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23" xfId="1088" xr:uid="{A603E397-C177-45DD-99F8-BEA39616D9DF}"/>
    <cellStyle name="쉼표 [0] 24" xfId="1192" xr:uid="{A5DAD8D6-10D8-42EC-8095-8B89640F72D3}"/>
    <cellStyle name="쉼표 [0] 25" xfId="1296" xr:uid="{FC40CAD1-E8D1-4D02-BC60-C43C87A3A822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18" xfId="1090" xr:uid="{914E8F83-E432-4E5F-AAFC-799FC497ED36}"/>
    <cellStyle name="쉼표 [0] 3 19" xfId="1194" xr:uid="{97FA3D73-2FDB-46E5-9356-1ADDDECAA581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16" xfId="1094" xr:uid="{F9BB27F8-EB72-4890-9F77-5E754FFC7117}"/>
    <cellStyle name="쉼표 [0] 3 2 17" xfId="1198" xr:uid="{6B6631D7-2F52-46C7-AF30-5542816A38EA}"/>
    <cellStyle name="쉼표 [0] 3 2 18" xfId="1302" xr:uid="{06AFCC1D-057F-4622-84F3-0D97775B1A86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14" xfId="1106" xr:uid="{FA4B9CD2-CFA7-40A9-AE45-FB308B7D35C6}"/>
    <cellStyle name="쉼표 [0] 3 2 2 15" xfId="1210" xr:uid="{F91FD642-44CB-484C-ADF8-D75E5C229C9D}"/>
    <cellStyle name="쉼표 [0] 3 2 2 16" xfId="1314" xr:uid="{5E9067F3-AD25-4816-BC26-EE2E8A8C6568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12" xfId="1132" xr:uid="{22EE203C-7E26-4C6E-B1A1-2D799F88B9A2}"/>
    <cellStyle name="쉼표 [0] 3 2 2 2 13" xfId="1236" xr:uid="{A198F5C1-A729-4D43-935F-22960B9028FA}"/>
    <cellStyle name="쉼표 [0] 3 2 2 2 14" xfId="1340" xr:uid="{C86CB092-1443-4783-98C0-C1F3B0763383}"/>
    <cellStyle name="쉼표 [0] 3 2 2 2 2" xfId="144" xr:uid="{00000000-0005-0000-0000-0000AC000000}"/>
    <cellStyle name="쉼표 [0] 3 2 2 2 2 10" xfId="1080" xr:uid="{B23FDAEA-38F0-4892-B931-DA03F43CFC5C}"/>
    <cellStyle name="쉼표 [0] 3 2 2 2 2 11" xfId="1184" xr:uid="{4E2CFF0A-B5D9-4BC8-B1B5-9A05FF7E00AA}"/>
    <cellStyle name="쉼표 [0] 3 2 2 2 2 12" xfId="1288" xr:uid="{698078A7-3B25-4BC0-9D7A-F80DEEC5EB07}"/>
    <cellStyle name="쉼표 [0] 3 2 2 2 2 13" xfId="1392" xr:uid="{4DB4A5F4-D4E1-4FA9-898F-38FCB43217BD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11" xfId="1158" xr:uid="{21BDA006-09D9-4E54-B9CF-8DA29577A843}"/>
    <cellStyle name="쉼표 [0] 3 2 2 3 12" xfId="1262" xr:uid="{297D4AD9-9B37-474D-A57D-8D371884361C}"/>
    <cellStyle name="쉼표 [0] 3 2 2 3 13" xfId="1366" xr:uid="{907178D0-391B-46C2-8F2D-EDD576968829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12" xfId="1120" xr:uid="{5EB75167-1005-48CA-B16C-9CCAD9C78BD8}"/>
    <cellStyle name="쉼표 [0] 3 2 3 13" xfId="1224" xr:uid="{739ADD8B-19B7-45B8-AE7C-C83927F03390}"/>
    <cellStyle name="쉼표 [0] 3 2 3 14" xfId="1328" xr:uid="{26C82D01-3D9C-4EE5-AF8A-16EBF77F2339}"/>
    <cellStyle name="쉼표 [0] 3 2 3 2" xfId="132" xr:uid="{00000000-0005-0000-0000-0000C0000000}"/>
    <cellStyle name="쉼표 [0] 3 2 3 2 10" xfId="1068" xr:uid="{DC0823C9-1C2B-4346-A3C9-BE06D273B5A9}"/>
    <cellStyle name="쉼표 [0] 3 2 3 2 11" xfId="1172" xr:uid="{FA105F4E-FBEF-4B7F-AC2C-F24ED32F785D}"/>
    <cellStyle name="쉼표 [0] 3 2 3 2 12" xfId="1276" xr:uid="{376DE97B-BB73-4C9A-9AAF-F5D8CBFA2124}"/>
    <cellStyle name="쉼표 [0] 3 2 3 2 13" xfId="1380" xr:uid="{0924C4A5-4E57-4F21-B850-7B12D571AB7C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11" xfId="1146" xr:uid="{A89A3434-22DE-4DC4-963C-4210D574A250}"/>
    <cellStyle name="쉼표 [0] 3 2 4 12" xfId="1250" xr:uid="{18486261-9C80-426E-829F-3E13620758E8}"/>
    <cellStyle name="쉼표 [0] 3 2 4 13" xfId="1354" xr:uid="{7251574B-4D93-488A-BDD9-7D48589C1599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20" xfId="1298" xr:uid="{D7FD3880-BB0C-4E6B-8151-BD117F4D360A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16" xfId="1098" xr:uid="{171B6EA6-72F8-4133-9616-843AC5EB7288}"/>
    <cellStyle name="쉼표 [0] 3 3 17" xfId="1202" xr:uid="{FA37C252-9D73-437E-9CBE-858F42C807A9}"/>
    <cellStyle name="쉼표 [0] 3 3 18" xfId="1306" xr:uid="{294C4683-1545-4DB3-AE21-34F316999849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14" xfId="1110" xr:uid="{EBBB1EC2-04AD-4BA6-A480-0A2E3788F680}"/>
    <cellStyle name="쉼표 [0] 3 3 2 15" xfId="1214" xr:uid="{881E5271-E800-43D1-9A8F-9784CA6E3B87}"/>
    <cellStyle name="쉼표 [0] 3 3 2 16" xfId="1318" xr:uid="{FE36EE0B-8EF1-444C-A402-E1D28917B489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12" xfId="1136" xr:uid="{8750EEA7-D821-4E3E-88A7-A96442C567D2}"/>
    <cellStyle name="쉼표 [0] 3 3 2 2 13" xfId="1240" xr:uid="{A125D02B-138E-4F03-8082-DBD077693CB2}"/>
    <cellStyle name="쉼표 [0] 3 3 2 2 14" xfId="1344" xr:uid="{09F718CD-1B80-4F3E-8DC6-0A73C51DBC6D}"/>
    <cellStyle name="쉼표 [0] 3 3 2 2 2" xfId="148" xr:uid="{00000000-0005-0000-0000-0000D7000000}"/>
    <cellStyle name="쉼표 [0] 3 3 2 2 2 10" xfId="1084" xr:uid="{8F9FCB11-3488-4C1E-9D87-D5395F5E34A7}"/>
    <cellStyle name="쉼표 [0] 3 3 2 2 2 11" xfId="1188" xr:uid="{EE199819-CDE0-494D-B8C9-25FEFF7ED091}"/>
    <cellStyle name="쉼표 [0] 3 3 2 2 2 12" xfId="1292" xr:uid="{E25B5818-7E79-43B3-AF14-A2742837E25D}"/>
    <cellStyle name="쉼표 [0] 3 3 2 2 2 13" xfId="1396" xr:uid="{939C6C4F-3167-45C3-9B18-C76389139E53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11" xfId="1162" xr:uid="{8F8B0B74-0946-4DAF-A67F-1043E9E5C2EF}"/>
    <cellStyle name="쉼표 [0] 3 3 2 3 12" xfId="1266" xr:uid="{A01B4D01-AE35-4718-BA55-239E2A394BF3}"/>
    <cellStyle name="쉼표 [0] 3 3 2 3 13" xfId="1370" xr:uid="{77631306-93E7-4CAA-98B9-B53092C97BF2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12" xfId="1124" xr:uid="{4663669C-47D4-4886-BD1F-7C00AD9BAF0F}"/>
    <cellStyle name="쉼표 [0] 3 3 3 13" xfId="1228" xr:uid="{2534AD0D-0012-4627-89F1-722CDF415F0A}"/>
    <cellStyle name="쉼표 [0] 3 3 3 14" xfId="1332" xr:uid="{81F69E79-6999-42A0-AA85-6736808C575A}"/>
    <cellStyle name="쉼표 [0] 3 3 3 2" xfId="136" xr:uid="{00000000-0005-0000-0000-0000EB000000}"/>
    <cellStyle name="쉼표 [0] 3 3 3 2 10" xfId="1072" xr:uid="{0C3F5E35-79C2-4AA6-9818-FE98FF77FDD9}"/>
    <cellStyle name="쉼표 [0] 3 3 3 2 11" xfId="1176" xr:uid="{722B567C-F00E-48BC-A229-AA1F9693E0B7}"/>
    <cellStyle name="쉼표 [0] 3 3 3 2 12" xfId="1280" xr:uid="{D441672A-65AC-4C74-A3A9-AA4AF03155BE}"/>
    <cellStyle name="쉼표 [0] 3 3 3 2 13" xfId="1384" xr:uid="{069C5033-89B7-45A3-B5CE-AE5CAB14C651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11" xfId="1150" xr:uid="{06D08807-0759-4989-A322-BA46084005E3}"/>
    <cellStyle name="쉼표 [0] 3 3 4 12" xfId="1254" xr:uid="{B64DF01A-7DF6-4A2D-BAA2-1A0F8B0968F9}"/>
    <cellStyle name="쉼표 [0] 3 3 4 13" xfId="1358" xr:uid="{7238B872-D378-4B4C-BD6D-F7D9E7C110D8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15" xfId="1102" xr:uid="{53256A50-E63B-4F70-B4A0-6EBF2DBDB5C8}"/>
    <cellStyle name="쉼표 [0] 3 4 16" xfId="1206" xr:uid="{3DF7AD44-D15E-4942-95AE-F7B76C568D31}"/>
    <cellStyle name="쉼표 [0] 3 4 17" xfId="1310" xr:uid="{C2F9E5ED-6429-474B-802C-BC162918CF44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12" xfId="1128" xr:uid="{24F2F182-B0FB-43F9-A149-D7D8976058F3}"/>
    <cellStyle name="쉼표 [0] 3 4 2 13" xfId="1232" xr:uid="{C7DF4AEF-5336-40F4-AB7F-A1E1AA7A42CC}"/>
    <cellStyle name="쉼표 [0] 3 4 2 14" xfId="1336" xr:uid="{631298DF-2223-4176-B169-E13CA68E68E3}"/>
    <cellStyle name="쉼표 [0] 3 4 2 2" xfId="140" xr:uid="{00000000-0005-0000-0000-000000010000}"/>
    <cellStyle name="쉼표 [0] 3 4 2 2 10" xfId="1076" xr:uid="{906C08CC-0473-496D-AA00-68DCAEA898F3}"/>
    <cellStyle name="쉼표 [0] 3 4 2 2 11" xfId="1180" xr:uid="{B543D0DC-3226-434D-9276-06DB9C3DA6A1}"/>
    <cellStyle name="쉼표 [0] 3 4 2 2 12" xfId="1284" xr:uid="{1FDB7A30-94DA-49F5-BA2E-443638D85E59}"/>
    <cellStyle name="쉼표 [0] 3 4 2 2 13" xfId="1388" xr:uid="{66B4CCE0-B060-40AF-AA26-518D72FE4E27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11" xfId="1154" xr:uid="{1DE14680-58F3-41B0-8DF6-A89F472087F6}"/>
    <cellStyle name="쉼표 [0] 3 4 3 12" xfId="1258" xr:uid="{1C662EA0-D100-4401-B4B0-124D5F5DF96F}"/>
    <cellStyle name="쉼표 [0] 3 4 3 13" xfId="1362" xr:uid="{DBF476C5-6734-413E-B953-27D7B224C918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12" xfId="1116" xr:uid="{AD0FCE73-E108-4BE6-A491-091D32FF1E10}"/>
    <cellStyle name="쉼표 [0] 3 5 13" xfId="1220" xr:uid="{722652C4-06F6-4CB3-BA9A-6E40369B4FA5}"/>
    <cellStyle name="쉼표 [0] 3 5 14" xfId="1324" xr:uid="{C52B4C6D-1A66-43C7-9346-AB333C3110FE}"/>
    <cellStyle name="쉼표 [0] 3 5 2" xfId="128" xr:uid="{00000000-0005-0000-0000-000015010000}"/>
    <cellStyle name="쉼표 [0] 3 5 2 10" xfId="1064" xr:uid="{E56054E5-81D0-4AC3-85E1-2C9ED2F884B8}"/>
    <cellStyle name="쉼표 [0] 3 5 2 11" xfId="1168" xr:uid="{BA706D02-DA75-44B0-A96B-74F4FB25A39D}"/>
    <cellStyle name="쉼표 [0] 3 5 2 12" xfId="1272" xr:uid="{DF0B0F77-DD07-42A3-8708-039C5CC54169}"/>
    <cellStyle name="쉼표 [0] 3 5 2 13" xfId="1376" xr:uid="{780CDEC6-12AB-4123-8F6F-694D593EC62B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11" xfId="1142" xr:uid="{BA757537-ABE6-49C4-B01B-954DD4D5C7AF}"/>
    <cellStyle name="쉼표 [0] 3 6 12" xfId="1246" xr:uid="{2CDE57C0-27CA-41B6-9092-87F08443969C}"/>
    <cellStyle name="쉼표 [0] 3 6 13" xfId="1350" xr:uid="{72C38198-7714-47B9-B161-D50A71D017DE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18" xfId="1091" xr:uid="{5A007366-513D-431F-9A3E-834A5ACC3511}"/>
    <cellStyle name="쉼표 [0] 4 19" xfId="1195" xr:uid="{BE9B6898-29D3-4D14-B311-6C3BF540FE75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16" xfId="1095" xr:uid="{21FE3A40-07AA-47CD-A47E-EB972C7BD34A}"/>
    <cellStyle name="쉼표 [0] 4 2 17" xfId="1199" xr:uid="{DEC3C7AC-789C-4569-A547-055C03219582}"/>
    <cellStyle name="쉼표 [0] 4 2 18" xfId="1303" xr:uid="{B8F6EC4C-47F5-42B1-B786-D9446EC4C016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14" xfId="1107" xr:uid="{02641E12-6565-470E-A0AA-CA148A182C87}"/>
    <cellStyle name="쉼표 [0] 4 2 2 15" xfId="1211" xr:uid="{4A3F40B1-4690-46FA-AD02-4AD31F2E86FC}"/>
    <cellStyle name="쉼표 [0] 4 2 2 16" xfId="1315" xr:uid="{DF389F2F-03F0-4004-BF57-3654AD4C2540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12" xfId="1133" xr:uid="{FBB74914-3568-4286-A5CA-A07F1F421EAA}"/>
    <cellStyle name="쉼표 [0] 4 2 2 2 13" xfId="1237" xr:uid="{FFE733C5-6E06-40B9-B3C3-9278C9BA08AF}"/>
    <cellStyle name="쉼표 [0] 4 2 2 2 14" xfId="1341" xr:uid="{B7C35602-27A7-4A5B-895C-2125F8CB3546}"/>
    <cellStyle name="쉼표 [0] 4 2 2 2 2" xfId="145" xr:uid="{00000000-0005-0000-0000-00002E010000}"/>
    <cellStyle name="쉼표 [0] 4 2 2 2 2 10" xfId="1081" xr:uid="{E9B17205-CB7F-4D2D-81AC-473FC0D2BCA8}"/>
    <cellStyle name="쉼표 [0] 4 2 2 2 2 11" xfId="1185" xr:uid="{7DBFAB8B-703D-4441-A804-322CF5C53433}"/>
    <cellStyle name="쉼표 [0] 4 2 2 2 2 12" xfId="1289" xr:uid="{04F17282-EA90-4B72-B6B5-3365EE87B098}"/>
    <cellStyle name="쉼표 [0] 4 2 2 2 2 13" xfId="1393" xr:uid="{040E44FE-62A6-4168-AE4F-4EA8F5149382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11" xfId="1159" xr:uid="{29AA10D7-D5E8-422E-BC47-D83A8990841F}"/>
    <cellStyle name="쉼표 [0] 4 2 2 3 12" xfId="1263" xr:uid="{0CCEA43E-4224-4636-BCEB-A93906B6ABF0}"/>
    <cellStyle name="쉼표 [0] 4 2 2 3 13" xfId="1367" xr:uid="{301BDACE-5CAF-4B31-BA3C-FC80013F3243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12" xfId="1121" xr:uid="{48B4A545-075C-4B27-9F44-3EF055D9D5B4}"/>
    <cellStyle name="쉼표 [0] 4 2 3 13" xfId="1225" xr:uid="{7229AF40-C87F-4AC6-A185-BB388E4962FE}"/>
    <cellStyle name="쉼표 [0] 4 2 3 14" xfId="1329" xr:uid="{5F7963AE-B9BA-4ACA-BDD2-8C342E193B48}"/>
    <cellStyle name="쉼표 [0] 4 2 3 2" xfId="133" xr:uid="{00000000-0005-0000-0000-000042010000}"/>
    <cellStyle name="쉼표 [0] 4 2 3 2 10" xfId="1069" xr:uid="{5DB939A8-0E9C-4E94-AA4F-A0B18C53FBD3}"/>
    <cellStyle name="쉼표 [0] 4 2 3 2 11" xfId="1173" xr:uid="{B518C0F2-3387-4BE1-B529-8C27689475FB}"/>
    <cellStyle name="쉼표 [0] 4 2 3 2 12" xfId="1277" xr:uid="{B9A50D66-5A4D-4C85-A31B-8B6998185D72}"/>
    <cellStyle name="쉼표 [0] 4 2 3 2 13" xfId="1381" xr:uid="{ADAF4AA7-380A-48EE-85F6-4919B913B837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11" xfId="1147" xr:uid="{E999751F-2DD8-4F88-A777-E1E6D5AD02C5}"/>
    <cellStyle name="쉼표 [0] 4 2 4 12" xfId="1251" xr:uid="{71DF8B5E-B9E4-4B20-A6D3-FFE54421D059}"/>
    <cellStyle name="쉼표 [0] 4 2 4 13" xfId="1355" xr:uid="{B53E521D-FC89-43B9-886F-34D23BF53B88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20" xfId="1299" xr:uid="{9D0EDD48-84A1-48C8-BEFE-CD5007B483B4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16" xfId="1099" xr:uid="{7B646657-1932-4329-B372-A5F848B5BD65}"/>
    <cellStyle name="쉼표 [0] 4 3 17" xfId="1203" xr:uid="{E56C1BEB-A356-4814-AC1E-6216FF06AFBB}"/>
    <cellStyle name="쉼표 [0] 4 3 18" xfId="1307" xr:uid="{C4EA8ED8-9B13-48CD-86AA-99FBFB9B9DD4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14" xfId="1111" xr:uid="{6B416AA7-7C0E-413E-ABB7-750988AB0AAD}"/>
    <cellStyle name="쉼표 [0] 4 3 2 15" xfId="1215" xr:uid="{88CBAF3E-81C2-4FE9-B593-8D7D9F9604E9}"/>
    <cellStyle name="쉼표 [0] 4 3 2 16" xfId="1319" xr:uid="{28C80B23-2AFF-41B0-9018-1A780BA5F9CC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12" xfId="1137" xr:uid="{91311097-6200-41FC-BE83-4E8396ADCBDF}"/>
    <cellStyle name="쉼표 [0] 4 3 2 2 13" xfId="1241" xr:uid="{7478591F-600F-4A8E-BA62-222A4E030003}"/>
    <cellStyle name="쉼표 [0] 4 3 2 2 14" xfId="1345" xr:uid="{C150098D-4CEB-4735-A6B6-2C5228C15C7F}"/>
    <cellStyle name="쉼표 [0] 4 3 2 2 2" xfId="149" xr:uid="{00000000-0005-0000-0000-000059010000}"/>
    <cellStyle name="쉼표 [0] 4 3 2 2 2 10" xfId="1085" xr:uid="{CCEBD0A4-FE9B-4D6A-A033-7BC39F81F5C0}"/>
    <cellStyle name="쉼표 [0] 4 3 2 2 2 11" xfId="1189" xr:uid="{058B9A9A-55AD-42EF-B2C0-8FC9D90F87DF}"/>
    <cellStyle name="쉼표 [0] 4 3 2 2 2 12" xfId="1293" xr:uid="{9D1F4363-C0F5-407B-A4C7-C8AEE43DD504}"/>
    <cellStyle name="쉼표 [0] 4 3 2 2 2 13" xfId="1397" xr:uid="{B5680B92-F220-4295-8578-F5A2A7AE56B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11" xfId="1163" xr:uid="{A94AB495-6BD8-405A-B530-59F4E2B35F9A}"/>
    <cellStyle name="쉼표 [0] 4 3 2 3 12" xfId="1267" xr:uid="{AF673A69-0FCD-4CE3-8971-C4ABA177A5A1}"/>
    <cellStyle name="쉼표 [0] 4 3 2 3 13" xfId="1371" xr:uid="{206A9D2E-5FAE-4B06-8CEB-8B54891E68AD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12" xfId="1125" xr:uid="{6F38A32E-A0B8-46FC-A056-37C3684B0ED2}"/>
    <cellStyle name="쉼표 [0] 4 3 3 13" xfId="1229" xr:uid="{9796895B-4866-4926-8262-CDF757D95886}"/>
    <cellStyle name="쉼표 [0] 4 3 3 14" xfId="1333" xr:uid="{86B600AE-C090-475C-8DAA-3485DE54E5F8}"/>
    <cellStyle name="쉼표 [0] 4 3 3 2" xfId="137" xr:uid="{00000000-0005-0000-0000-00006D010000}"/>
    <cellStyle name="쉼표 [0] 4 3 3 2 10" xfId="1073" xr:uid="{EE8D56C6-D433-44E8-8415-1E4D893C61C8}"/>
    <cellStyle name="쉼표 [0] 4 3 3 2 11" xfId="1177" xr:uid="{5BED0F64-B824-4B78-9AEE-2313C6700117}"/>
    <cellStyle name="쉼표 [0] 4 3 3 2 12" xfId="1281" xr:uid="{8FCE9675-3CF4-4CC6-BFEB-71C014E3AAF9}"/>
    <cellStyle name="쉼표 [0] 4 3 3 2 13" xfId="1385" xr:uid="{0D5B2070-FC79-48E6-989C-52A692DB5858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11" xfId="1151" xr:uid="{5462AB94-CC33-469C-B7D1-DEF05B2D785D}"/>
    <cellStyle name="쉼표 [0] 4 3 4 12" xfId="1255" xr:uid="{C788D2DE-1FDE-4339-9C98-A19F67EBDC8C}"/>
    <cellStyle name="쉼표 [0] 4 3 4 13" xfId="1359" xr:uid="{29B893C2-2665-4710-8AC6-150311BA9E94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15" xfId="1103" xr:uid="{1A782166-DAFD-4410-B948-40F9AFD14E06}"/>
    <cellStyle name="쉼표 [0] 4 4 16" xfId="1207" xr:uid="{D8B709BB-CD29-4BF7-9D97-CA9BA0219306}"/>
    <cellStyle name="쉼표 [0] 4 4 17" xfId="1311" xr:uid="{497A8AFF-5E1D-4E85-AB45-1DA48D2F6DE6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12" xfId="1129" xr:uid="{549C1ACE-DC93-464B-9A6E-450985C5D2A7}"/>
    <cellStyle name="쉼표 [0] 4 4 2 13" xfId="1233" xr:uid="{483124A8-10FE-4097-93B1-7EC73084C613}"/>
    <cellStyle name="쉼표 [0] 4 4 2 14" xfId="1337" xr:uid="{58529AFA-FC8F-47CE-B9B1-5E371B32E8FD}"/>
    <cellStyle name="쉼표 [0] 4 4 2 2" xfId="141" xr:uid="{00000000-0005-0000-0000-000082010000}"/>
    <cellStyle name="쉼표 [0] 4 4 2 2 10" xfId="1077" xr:uid="{78A8DD49-0649-4A54-8B00-28AF2E6D6B5D}"/>
    <cellStyle name="쉼표 [0] 4 4 2 2 11" xfId="1181" xr:uid="{EEDDCEA0-09B1-4B6E-902F-F8BCE1987694}"/>
    <cellStyle name="쉼표 [0] 4 4 2 2 12" xfId="1285" xr:uid="{0AD9DBA1-DC8C-40D0-BE08-0CE06FC26ED8}"/>
    <cellStyle name="쉼표 [0] 4 4 2 2 13" xfId="1389" xr:uid="{3F1E4AAB-D6E6-4C8E-9774-E649667964B4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11" xfId="1155" xr:uid="{C617BC22-918B-49DC-8F85-6D9F4E46110B}"/>
    <cellStyle name="쉼표 [0] 4 4 3 12" xfId="1259" xr:uid="{43BA8E89-F993-4116-AE97-F245CD833CA7}"/>
    <cellStyle name="쉼표 [0] 4 4 3 13" xfId="1363" xr:uid="{AA0A1159-0F5B-4C73-A2CF-E3BC7B4696E7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12" xfId="1117" xr:uid="{63382E4A-85E7-4E16-B513-F7D5F085AB2E}"/>
    <cellStyle name="쉼표 [0] 4 5 13" xfId="1221" xr:uid="{DF986356-23A3-4F0F-85DE-6B26A3CBCD6F}"/>
    <cellStyle name="쉼표 [0] 4 5 14" xfId="1325" xr:uid="{D656E563-3D97-4141-8A1A-1F67CDB846F5}"/>
    <cellStyle name="쉼표 [0] 4 5 2" xfId="129" xr:uid="{00000000-0005-0000-0000-000097010000}"/>
    <cellStyle name="쉼표 [0] 4 5 2 10" xfId="1065" xr:uid="{3CD5D010-E7C4-482D-AEC9-9049B6AA52F9}"/>
    <cellStyle name="쉼표 [0] 4 5 2 11" xfId="1169" xr:uid="{181CEDDD-A1BD-4124-9E23-290D0AD5F12C}"/>
    <cellStyle name="쉼표 [0] 4 5 2 12" xfId="1273" xr:uid="{B8553DB9-86A9-4A70-8C2E-FAEFF5DBC06A}"/>
    <cellStyle name="쉼표 [0] 4 5 2 13" xfId="1377" xr:uid="{67376894-1905-43CC-8855-664E8B094F57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11" xfId="1143" xr:uid="{3134CFF7-566F-4133-945D-2676180085F2}"/>
    <cellStyle name="쉼표 [0] 4 6 12" xfId="1247" xr:uid="{0A723843-091E-49FD-86FD-A416A46651BA}"/>
    <cellStyle name="쉼표 [0] 4 6 13" xfId="1351" xr:uid="{3368807D-E23C-4011-BDBB-29D3747B8E3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16" xfId="1092" xr:uid="{C60298DE-DFB6-43CF-A121-ABBD1CEDF0CF}"/>
    <cellStyle name="쉼표 [0] 5 17" xfId="1196" xr:uid="{5C954735-3BD8-4DCA-9E8A-DBCF03A8A4F0}"/>
    <cellStyle name="쉼표 [0] 5 18" xfId="1300" xr:uid="{27AEDEE3-2428-4145-9EC5-987207551358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16" xfId="1104" xr:uid="{FEFC3167-75E2-423A-85EF-10B7B77D8E80}"/>
    <cellStyle name="쉼표 [0] 5 2 17" xfId="1208" xr:uid="{C2E07445-9D90-4BC5-B1E6-B5F986EB2B0B}"/>
    <cellStyle name="쉼표 [0] 5 2 18" xfId="1312" xr:uid="{88797F82-5CF2-4062-9AB9-EB4255C0B119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12" xfId="1130" xr:uid="{C12F6DF8-FF81-4536-AB31-8C42E8574ABF}"/>
    <cellStyle name="쉼표 [0] 5 2 2 13" xfId="1234" xr:uid="{DBF7C079-3B13-442D-8FF3-21E210F35660}"/>
    <cellStyle name="쉼표 [0] 5 2 2 14" xfId="1338" xr:uid="{9DBEB46E-05D2-4DB3-80F3-70896C106F0A}"/>
    <cellStyle name="쉼표 [0] 5 2 2 2" xfId="142" xr:uid="{00000000-0005-0000-0000-0000AD010000}"/>
    <cellStyle name="쉼표 [0] 5 2 2 2 10" xfId="1078" xr:uid="{D7B6582C-B614-4151-B481-26B5FC539A1B}"/>
    <cellStyle name="쉼표 [0] 5 2 2 2 11" xfId="1182" xr:uid="{91775A7F-E0F7-4151-8B44-46810FA39857}"/>
    <cellStyle name="쉼표 [0] 5 2 2 2 12" xfId="1286" xr:uid="{EA0E8DB6-9197-4874-B7C1-B6800D3F9A4D}"/>
    <cellStyle name="쉼표 [0] 5 2 2 2 13" xfId="1390" xr:uid="{2C7B9CDA-5C38-4F21-A5E6-C0CEBD95C2E9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11" xfId="1156" xr:uid="{7EA7BEBA-68A7-4F7D-AEB3-37A716BABCFB}"/>
    <cellStyle name="쉼표 [0] 5 2 3 12" xfId="1260" xr:uid="{B82F8D20-94C2-4D68-A1AC-0FC170D07691}"/>
    <cellStyle name="쉼표 [0] 5 2 3 13" xfId="1364" xr:uid="{CCA1B103-B919-4856-B88C-A1147587510C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12" xfId="1118" xr:uid="{0578E35C-D58B-4BC7-B8CD-B00F89CABA29}"/>
    <cellStyle name="쉼표 [0] 5 3 13" xfId="1222" xr:uid="{4DBF4F24-5E1F-443D-A9FA-87D4B3E065D2}"/>
    <cellStyle name="쉼표 [0] 5 3 14" xfId="1326" xr:uid="{1644A61B-F9EB-4826-A7B0-BFE40BBBC48E}"/>
    <cellStyle name="쉼표 [0] 5 3 2" xfId="130" xr:uid="{00000000-0005-0000-0000-0000C2010000}"/>
    <cellStyle name="쉼표 [0] 5 3 2 10" xfId="1066" xr:uid="{B1B86DBB-16C9-49BC-AE43-DC47758921EF}"/>
    <cellStyle name="쉼표 [0] 5 3 2 11" xfId="1170" xr:uid="{A593EE1B-86F0-442A-9EF9-9DDD33537360}"/>
    <cellStyle name="쉼표 [0] 5 3 2 12" xfId="1274" xr:uid="{43513716-9667-41C1-B9A3-AA61C8A63923}"/>
    <cellStyle name="쉼표 [0] 5 3 2 13" xfId="1378" xr:uid="{8923F444-5FDD-4447-920A-7B0E99D0B254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11" xfId="1144" xr:uid="{42D822A8-849A-43D9-B911-3B51DF497C6A}"/>
    <cellStyle name="쉼표 [0] 5 4 12" xfId="1248" xr:uid="{5645631B-1076-46BC-A752-1659972F4628}"/>
    <cellStyle name="쉼표 [0] 5 4 13" xfId="1352" xr:uid="{65912326-A27A-4642-A6D2-9F7244364612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16" xfId="1096" xr:uid="{446D5D7E-D02B-4D62-B606-156326444B2B}"/>
    <cellStyle name="쉼표 [0] 6 17" xfId="1200" xr:uid="{887CDE70-5018-44C4-B8D3-E014EBBC86FA}"/>
    <cellStyle name="쉼표 [0] 6 18" xfId="1304" xr:uid="{324DB091-8623-4034-9AB1-AA4C3115EEE4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14" xfId="1108" xr:uid="{D453FA28-A84E-4870-B451-C4F067333333}"/>
    <cellStyle name="쉼표 [0] 6 2 15" xfId="1212" xr:uid="{DC99FD7E-87CE-4201-B49E-044E2E97C938}"/>
    <cellStyle name="쉼표 [0] 6 2 16" xfId="1316" xr:uid="{3959314C-6845-4230-B70E-E19E84465EBC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12" xfId="1134" xr:uid="{5EF874D9-55AE-4393-AAFD-294FE6B5185E}"/>
    <cellStyle name="쉼표 [0] 6 2 2 13" xfId="1238" xr:uid="{54DE4712-1EFC-4226-B1A5-E996906593F1}"/>
    <cellStyle name="쉼표 [0] 6 2 2 14" xfId="1342" xr:uid="{A525234A-BE75-452E-9B30-A0E8936D12E6}"/>
    <cellStyle name="쉼표 [0] 6 2 2 2" xfId="146" xr:uid="{00000000-0005-0000-0000-0000D9010000}"/>
    <cellStyle name="쉼표 [0] 6 2 2 2 10" xfId="1082" xr:uid="{F4E3C31B-70E0-4CA4-B7A2-F97F98324891}"/>
    <cellStyle name="쉼표 [0] 6 2 2 2 11" xfId="1186" xr:uid="{D90A27C0-C9D8-4C7D-9A60-5D749BCCE0E1}"/>
    <cellStyle name="쉼표 [0] 6 2 2 2 12" xfId="1290" xr:uid="{32C1789D-DB74-4808-99BF-5C5F3BF62A19}"/>
    <cellStyle name="쉼표 [0] 6 2 2 2 13" xfId="1394" xr:uid="{340F37A4-E7B4-4A03-B0E2-40D9AB13209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11" xfId="1160" xr:uid="{7EA5C73D-82B1-41B2-BEA4-9C05EEC4F67E}"/>
    <cellStyle name="쉼표 [0] 6 2 3 12" xfId="1264" xr:uid="{1168C84C-2FB4-4DAE-A936-92581DDF4787}"/>
    <cellStyle name="쉼표 [0] 6 2 3 13" xfId="1368" xr:uid="{07271E8F-41DE-4769-BB75-8341D30D28D9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12" xfId="1122" xr:uid="{8C9C6101-A0A0-4B99-8302-C5F9A56262A0}"/>
    <cellStyle name="쉼표 [0] 6 3 13" xfId="1226" xr:uid="{098F2BA1-EB15-41A1-8663-75FC3CC0EE97}"/>
    <cellStyle name="쉼표 [0] 6 3 14" xfId="1330" xr:uid="{838ED029-BC41-44FB-A0FF-E933DF63A04D}"/>
    <cellStyle name="쉼표 [0] 6 3 2" xfId="134" xr:uid="{00000000-0005-0000-0000-0000ED010000}"/>
    <cellStyle name="쉼표 [0] 6 3 2 10" xfId="1070" xr:uid="{A546B5FD-F0AD-4476-AE8B-1F9B1245665B}"/>
    <cellStyle name="쉼표 [0] 6 3 2 11" xfId="1174" xr:uid="{7A8D99A9-91E6-411B-A542-DFDA9150CDFE}"/>
    <cellStyle name="쉼표 [0] 6 3 2 12" xfId="1278" xr:uid="{913AED03-54FA-4DE9-9F8A-708F5048FA0B}"/>
    <cellStyle name="쉼표 [0] 6 3 2 13" xfId="1382" xr:uid="{7EA8700D-3733-4BFB-8A59-C8F14CF95026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11" xfId="1148" xr:uid="{49FA4CC9-043F-41F2-9ABD-49AC6608CDD8}"/>
    <cellStyle name="쉼표 [0] 6 4 12" xfId="1252" xr:uid="{FF022ABF-7B90-48B4-B869-B691202DA604}"/>
    <cellStyle name="쉼표 [0] 6 4 13" xfId="1356" xr:uid="{F877AA51-ECD1-4717-B4C9-5DEA455E8F14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15" xfId="1100" xr:uid="{EC82857C-8647-45DF-A4D6-25C925682489}"/>
    <cellStyle name="쉼표 [0] 7 16" xfId="1204" xr:uid="{0D0D7E86-AFEA-403F-861F-B18820090A45}"/>
    <cellStyle name="쉼표 [0] 7 17" xfId="1308" xr:uid="{F81CF48B-1C14-48AC-B476-EC296F03C34E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12" xfId="1126" xr:uid="{578A98D0-A9F4-411D-93B0-C4CEC2B732A0}"/>
    <cellStyle name="쉼표 [0] 7 2 13" xfId="1230" xr:uid="{FB4B0E1B-281A-4380-968C-F954A8E1589F}"/>
    <cellStyle name="쉼표 [0] 7 2 14" xfId="1334" xr:uid="{79073C3C-66C8-441B-BE67-CFCC6C46C9E6}"/>
    <cellStyle name="쉼표 [0] 7 2 2" xfId="138" xr:uid="{00000000-0005-0000-0000-000002020000}"/>
    <cellStyle name="쉼표 [0] 7 2 2 10" xfId="1074" xr:uid="{DCF3B462-52B0-4B52-A670-4B9C8374A1EE}"/>
    <cellStyle name="쉼표 [0] 7 2 2 11" xfId="1178" xr:uid="{D1BBBF10-7940-4193-BCEE-10596365D738}"/>
    <cellStyle name="쉼표 [0] 7 2 2 12" xfId="1282" xr:uid="{3F008161-226A-49E4-866B-48B8A3B87D56}"/>
    <cellStyle name="쉼표 [0] 7 2 2 13" xfId="1386" xr:uid="{D0B39267-83CB-40A0-B0D3-ED7918DCCAAA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11" xfId="1152" xr:uid="{5B828158-D47D-4EF3-9B1C-A4DD0815558B}"/>
    <cellStyle name="쉼표 [0] 7 3 12" xfId="1256" xr:uid="{04D7CB1C-2825-42B2-AF8E-44FECE8EA4D3}"/>
    <cellStyle name="쉼표 [0] 7 3 13" xfId="1360" xr:uid="{C199AE70-E1F7-4499-BE2C-2FBC5644AF4B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12" xfId="1114" xr:uid="{DD25F90B-DCAC-4AC5-A43E-F5E39477B9CA}"/>
    <cellStyle name="쉼표 [0] 8 13" xfId="1218" xr:uid="{6173A71A-1155-4878-B47B-F732C6549868}"/>
    <cellStyle name="쉼표 [0] 8 14" xfId="1322" xr:uid="{C24F3286-02E4-4BF9-9CE7-CB2C2CC9DEA9}"/>
    <cellStyle name="쉼표 [0] 8 2" xfId="126" xr:uid="{00000000-0005-0000-0000-000017020000}"/>
    <cellStyle name="쉼표 [0] 8 2 10" xfId="1062" xr:uid="{984FB095-62F9-49B2-8833-1A5F9701CDAE}"/>
    <cellStyle name="쉼표 [0] 8 2 11" xfId="1166" xr:uid="{EE38913F-9360-49FA-BB75-8A7C9FAC5D60}"/>
    <cellStyle name="쉼표 [0] 8 2 12" xfId="1270" xr:uid="{CF4A1DDC-E3B4-43CD-AB29-4E6840C3F81A}"/>
    <cellStyle name="쉼표 [0] 8 2 13" xfId="1374" xr:uid="{44CF788F-1D88-4CA1-A40D-DEDABE69404C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14" xfId="1113" xr:uid="{E13E22F8-D44F-4012-A92C-37457A3DE4B6}"/>
    <cellStyle name="쉼표 [0] 9 15" xfId="1217" xr:uid="{CF760051-85D6-4B81-B461-715B2DAF5C73}"/>
    <cellStyle name="쉼표 [0] 9 16" xfId="1321" xr:uid="{D19471FC-CC36-4242-B09D-5BAFCDD7B15E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12" xfId="1139" xr:uid="{0722726B-13FF-4A8D-ACDC-0BC6EC8A62C6}"/>
    <cellStyle name="쉼표 [0] 9 2 13" xfId="1243" xr:uid="{8134BA4A-619E-444A-B65B-F439E2BB9705}"/>
    <cellStyle name="쉼표 [0] 9 2 14" xfId="1347" xr:uid="{172AA962-CBE1-48CA-B188-0716FC5F2271}"/>
    <cellStyle name="쉼표 [0] 9 2 2" xfId="151" xr:uid="{00000000-0005-0000-0000-000022020000}"/>
    <cellStyle name="쉼표 [0] 9 2 2 10" xfId="1087" xr:uid="{D28AC4F2-DDD7-44A0-B810-26A1F41A5F06}"/>
    <cellStyle name="쉼표 [0] 9 2 2 11" xfId="1191" xr:uid="{F74FD7F9-F1F0-4D03-8157-18E9061F0B40}"/>
    <cellStyle name="쉼표 [0] 9 2 2 12" xfId="1295" xr:uid="{4D2AC113-68EC-4C06-A363-78D5486B13D6}"/>
    <cellStyle name="쉼표 [0] 9 2 2 13" xfId="1399" xr:uid="{12822A10-41DD-4E83-936A-703D8CFD4F8D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11" xfId="1165" xr:uid="{DAC7CB9D-C945-4FE9-A784-262F659F6D57}"/>
    <cellStyle name="쉼표 [0] 9 3 12" xfId="1269" xr:uid="{2B2D4F26-7034-4C07-B3E9-2B129E6CB194}"/>
    <cellStyle name="쉼표 [0] 9 3 13" xfId="1373" xr:uid="{72BF4453-D26B-48AD-B4BA-B3AAAD330EF9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zoomScale="130" zoomScaleNormal="13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61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s="10" customFormat="1" ht="45" customHeight="1" thickBot="1" x14ac:dyDescent="0.2">
      <c r="A2" s="93" t="s">
        <v>119</v>
      </c>
      <c r="B2" s="74"/>
      <c r="C2" s="125"/>
      <c r="D2" s="72"/>
      <c r="E2" s="72"/>
      <c r="F2" s="73"/>
      <c r="G2" s="73"/>
      <c r="H2" s="73"/>
      <c r="I2" s="73"/>
      <c r="J2" s="162"/>
      <c r="K2" s="162"/>
      <c r="L2" s="8"/>
    </row>
    <row r="3" spans="1:12" ht="33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5" customFormat="1" ht="34.5" customHeight="1" thickTop="1" x14ac:dyDescent="0.15">
      <c r="A4" s="132"/>
      <c r="B4" s="133"/>
      <c r="C4" s="133" t="s">
        <v>268</v>
      </c>
      <c r="D4" s="133"/>
      <c r="E4" s="133"/>
      <c r="F4" s="134"/>
      <c r="G4" s="134"/>
      <c r="H4" s="134"/>
      <c r="I4" s="135"/>
      <c r="J4" s="135"/>
      <c r="K4" s="135"/>
      <c r="L4" s="136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16951975-3988-4438-B5FA-08375B362D41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3" t="s">
        <v>62</v>
      </c>
      <c r="B1" s="163"/>
      <c r="C1" s="163"/>
      <c r="D1" s="163"/>
      <c r="E1" s="163"/>
      <c r="F1" s="163"/>
      <c r="G1" s="163"/>
      <c r="H1" s="163"/>
      <c r="I1" s="163"/>
    </row>
    <row r="2" spans="1:9" ht="26.25" thickBot="1" x14ac:dyDescent="0.2">
      <c r="A2" s="207" t="s">
        <v>119</v>
      </c>
      <c r="B2" s="207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14" t="s">
        <v>3</v>
      </c>
      <c r="B3" s="212" t="s">
        <v>4</v>
      </c>
      <c r="C3" s="212" t="s">
        <v>52</v>
      </c>
      <c r="D3" s="212" t="s">
        <v>64</v>
      </c>
      <c r="E3" s="208" t="s">
        <v>67</v>
      </c>
      <c r="F3" s="209"/>
      <c r="G3" s="208" t="s">
        <v>68</v>
      </c>
      <c r="H3" s="209"/>
      <c r="I3" s="210" t="s">
        <v>63</v>
      </c>
    </row>
    <row r="4" spans="1:9" ht="28.5" customHeight="1" x14ac:dyDescent="0.15">
      <c r="A4" s="215"/>
      <c r="B4" s="213"/>
      <c r="C4" s="213"/>
      <c r="D4" s="213"/>
      <c r="E4" s="21" t="s">
        <v>65</v>
      </c>
      <c r="F4" s="21" t="s">
        <v>66</v>
      </c>
      <c r="G4" s="21" t="s">
        <v>65</v>
      </c>
      <c r="H4" s="21" t="s">
        <v>66</v>
      </c>
      <c r="I4" s="211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="130" zoomScaleNormal="130" workbookViewId="0">
      <selection activeCell="C12" sqref="C12"/>
    </sheetView>
  </sheetViews>
  <sheetFormatPr defaultRowHeight="13.5" x14ac:dyDescent="0.15"/>
  <cols>
    <col min="1" max="1" width="8.6640625" style="102" customWidth="1"/>
    <col min="2" max="2" width="8.77734375" style="102" customWidth="1"/>
    <col min="3" max="3" width="51.44140625" style="99" customWidth="1"/>
    <col min="4" max="4" width="10.88671875" style="102" customWidth="1"/>
    <col min="5" max="5" width="12.44140625" style="45" customWidth="1"/>
    <col min="6" max="8" width="12.44140625" style="102" customWidth="1"/>
    <col min="9" max="9" width="12.44140625" style="100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61" t="s">
        <v>54</v>
      </c>
      <c r="B1" s="161"/>
      <c r="C1" s="161"/>
      <c r="D1" s="161"/>
      <c r="E1" s="161"/>
      <c r="F1" s="161"/>
      <c r="G1" s="161"/>
      <c r="H1" s="161"/>
      <c r="I1" s="161"/>
    </row>
    <row r="2" spans="1:12" s="10" customFormat="1" ht="45" customHeight="1" thickBot="1" x14ac:dyDescent="0.2">
      <c r="A2" s="93" t="s">
        <v>119</v>
      </c>
      <c r="B2" s="74"/>
      <c r="C2" s="98"/>
      <c r="D2" s="97"/>
      <c r="E2" s="97"/>
      <c r="F2" s="96"/>
      <c r="G2" s="96"/>
      <c r="H2" s="96"/>
      <c r="I2" s="96"/>
      <c r="J2" s="162"/>
      <c r="K2" s="162"/>
      <c r="L2" s="8"/>
    </row>
    <row r="3" spans="1:12" ht="34.5" customHeight="1" thickBot="1" x14ac:dyDescent="0.2">
      <c r="A3" s="119" t="s">
        <v>24</v>
      </c>
      <c r="B3" s="120" t="s">
        <v>25</v>
      </c>
      <c r="C3" s="101" t="s">
        <v>91</v>
      </c>
      <c r="D3" s="121" t="s">
        <v>0</v>
      </c>
      <c r="E3" s="71" t="s">
        <v>92</v>
      </c>
      <c r="F3" s="121" t="s">
        <v>95</v>
      </c>
      <c r="G3" s="121" t="s">
        <v>27</v>
      </c>
      <c r="H3" s="121" t="s">
        <v>28</v>
      </c>
      <c r="I3" s="122" t="s">
        <v>1</v>
      </c>
    </row>
    <row r="4" spans="1:12" s="126" customFormat="1" ht="26.25" customHeight="1" thickTop="1" x14ac:dyDescent="0.15">
      <c r="A4" s="129">
        <v>2024</v>
      </c>
      <c r="B4" s="130">
        <v>11</v>
      </c>
      <c r="C4" s="146" t="s">
        <v>269</v>
      </c>
      <c r="D4" s="127" t="s">
        <v>143</v>
      </c>
      <c r="E4" s="155">
        <v>2898</v>
      </c>
      <c r="F4" s="127" t="s">
        <v>270</v>
      </c>
      <c r="G4" s="127" t="s">
        <v>271</v>
      </c>
      <c r="H4" s="127" t="s">
        <v>272</v>
      </c>
      <c r="I4" s="128"/>
    </row>
    <row r="5" spans="1:12" s="131" customFormat="1" ht="26.25" customHeight="1" x14ac:dyDescent="0.15">
      <c r="A5" s="132">
        <v>2024</v>
      </c>
      <c r="B5" s="133">
        <v>11</v>
      </c>
      <c r="C5" s="153" t="s">
        <v>273</v>
      </c>
      <c r="D5" s="138" t="s">
        <v>143</v>
      </c>
      <c r="E5" s="137">
        <v>3740</v>
      </c>
      <c r="F5" s="138" t="s">
        <v>147</v>
      </c>
      <c r="G5" s="138" t="s">
        <v>274</v>
      </c>
      <c r="H5" s="138" t="s">
        <v>275</v>
      </c>
      <c r="I5" s="154"/>
    </row>
    <row r="6" spans="1:12" ht="26.25" customHeight="1" x14ac:dyDescent="0.15">
      <c r="A6" s="139">
        <v>2024</v>
      </c>
      <c r="B6" s="140">
        <v>11</v>
      </c>
      <c r="C6" s="141" t="s">
        <v>276</v>
      </c>
      <c r="D6" s="142" t="s">
        <v>277</v>
      </c>
      <c r="E6" s="143">
        <v>59800</v>
      </c>
      <c r="F6" s="142" t="s">
        <v>147</v>
      </c>
      <c r="G6" s="142" t="s">
        <v>274</v>
      </c>
      <c r="H6" s="142" t="s">
        <v>278</v>
      </c>
      <c r="I6" s="144"/>
    </row>
    <row r="7" spans="1:12" ht="26.25" customHeight="1" thickBot="1" x14ac:dyDescent="0.2">
      <c r="A7" s="147">
        <v>2024</v>
      </c>
      <c r="B7" s="148">
        <v>11</v>
      </c>
      <c r="C7" s="150" t="s">
        <v>279</v>
      </c>
      <c r="D7" s="149" t="s">
        <v>143</v>
      </c>
      <c r="E7" s="152">
        <v>430</v>
      </c>
      <c r="F7" s="149" t="s">
        <v>147</v>
      </c>
      <c r="G7" s="149" t="s">
        <v>160</v>
      </c>
      <c r="H7" s="149" t="s">
        <v>161</v>
      </c>
      <c r="I7" s="151"/>
    </row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:D7" xr:uid="{FDD3FB8F-EE5F-4328-B1A7-5E0096644606}">
      <formula1>"대안,턴키,일반,PQ,수의,실적"</formula1>
    </dataValidation>
    <dataValidation type="textLength" operator="lessThanOrEqual" allowBlank="1" showInputMessage="1" showErrorMessage="1" sqref="F4:F7" xr:uid="{5E587794-438B-4B71-8C5D-103E028D22FF}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115" zoomScaleNormal="115" workbookViewId="0">
      <selection activeCell="I17" sqref="I17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61" t="s">
        <v>61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10" customFormat="1" ht="45" customHeight="1" thickBot="1" x14ac:dyDescent="0.2">
      <c r="A2" s="93" t="s">
        <v>119</v>
      </c>
      <c r="B2" s="74"/>
      <c r="C2" s="58"/>
      <c r="D2" s="72"/>
      <c r="E2" s="72"/>
      <c r="F2" s="73"/>
      <c r="G2" s="73"/>
      <c r="H2" s="73"/>
      <c r="I2" s="73"/>
      <c r="J2" s="162"/>
      <c r="K2" s="162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156">
        <v>2024</v>
      </c>
      <c r="B4" s="157">
        <v>11</v>
      </c>
      <c r="C4" s="157" t="s">
        <v>300</v>
      </c>
      <c r="D4" s="157" t="s">
        <v>301</v>
      </c>
      <c r="E4" s="157" t="s">
        <v>143</v>
      </c>
      <c r="F4" s="158">
        <v>5000</v>
      </c>
      <c r="G4" s="159"/>
      <c r="H4" s="159"/>
      <c r="I4" s="158">
        <v>5000</v>
      </c>
      <c r="J4" s="157" t="s">
        <v>270</v>
      </c>
      <c r="K4" s="157" t="s">
        <v>302</v>
      </c>
      <c r="L4" s="157" t="s">
        <v>303</v>
      </c>
      <c r="M4" s="160"/>
    </row>
    <row r="7" spans="1:13" x14ac:dyDescent="0.15">
      <c r="J7" s="8" t="s">
        <v>146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D6701395-BD9E-46CD-99C0-BBD55294F740}">
      <formula1>"대안,턴키,일반,PQ,수의,실적"</formula1>
    </dataValidation>
    <dataValidation type="list" allowBlank="1" showInputMessage="1" showErrorMessage="1" sqref="D4" xr:uid="{266FAA36-45E1-4BDC-9D4D-56F45944CB10}">
      <formula1>"토건,토목,건축,전문,전기,통신,소방,기타"</formula1>
    </dataValidation>
    <dataValidation type="textLength" operator="lessThanOrEqual" allowBlank="1" showInputMessage="1" showErrorMessage="1" sqref="J4" xr:uid="{10A19D6F-E8B0-499F-99B7-BC8E638D8D44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3" t="s">
        <v>71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5" customHeight="1" thickBot="1" x14ac:dyDescent="0.2">
      <c r="A2" s="93" t="s">
        <v>119</v>
      </c>
      <c r="B2" s="74"/>
      <c r="C2" s="58"/>
      <c r="D2" s="72"/>
      <c r="E2" s="72"/>
      <c r="F2" s="73"/>
      <c r="G2" s="73"/>
      <c r="H2" s="73"/>
      <c r="I2" s="73"/>
      <c r="J2" s="162" t="s">
        <v>2</v>
      </c>
      <c r="K2" s="162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5" customHeight="1" x14ac:dyDescent="0.15">
      <c r="A2" s="93" t="s">
        <v>119</v>
      </c>
      <c r="B2" s="74"/>
      <c r="C2" s="58"/>
      <c r="D2" s="72"/>
      <c r="E2" s="72"/>
      <c r="F2" s="73"/>
      <c r="G2" s="73"/>
      <c r="H2" s="73"/>
      <c r="I2" s="73"/>
      <c r="J2" s="162" t="s">
        <v>2</v>
      </c>
      <c r="K2" s="162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topLeftCell="A2" zoomScale="115" zoomScaleNormal="115" workbookViewId="0">
      <selection activeCell="A4" sqref="A4:XFD24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2" customWidth="1"/>
    <col min="4" max="4" width="11.21875" style="111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64" t="s">
        <v>120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2" s="86" customFormat="1" ht="25.5" customHeight="1" x14ac:dyDescent="0.15">
      <c r="A2" s="78" t="s">
        <v>116</v>
      </c>
      <c r="B2" s="84"/>
      <c r="C2" s="85"/>
      <c r="D2" s="109"/>
      <c r="E2" s="85"/>
      <c r="F2" s="85"/>
      <c r="G2" s="85"/>
      <c r="H2" s="85"/>
      <c r="J2" s="81" t="s">
        <v>117</v>
      </c>
      <c r="K2" s="87"/>
      <c r="L2" s="87"/>
    </row>
    <row r="3" spans="1:12" ht="24.75" customHeight="1" x14ac:dyDescent="0.15">
      <c r="A3" s="88" t="s">
        <v>3</v>
      </c>
      <c r="B3" s="89" t="s">
        <v>81</v>
      </c>
      <c r="C3" s="89" t="s">
        <v>110</v>
      </c>
      <c r="D3" s="110" t="s">
        <v>111</v>
      </c>
      <c r="E3" s="89" t="s">
        <v>112</v>
      </c>
      <c r="F3" s="89" t="s">
        <v>113</v>
      </c>
      <c r="G3" s="89" t="s">
        <v>114</v>
      </c>
      <c r="H3" s="90" t="s">
        <v>41</v>
      </c>
      <c r="I3" s="89" t="s">
        <v>8</v>
      </c>
      <c r="J3" s="91" t="s">
        <v>5</v>
      </c>
    </row>
    <row r="4" spans="1:12" ht="19.5" customHeight="1" x14ac:dyDescent="0.15">
      <c r="A4" s="216" t="s">
        <v>115</v>
      </c>
      <c r="B4" s="216" t="s">
        <v>306</v>
      </c>
      <c r="C4" s="216" t="s">
        <v>122</v>
      </c>
      <c r="D4" s="217">
        <v>55200000</v>
      </c>
      <c r="E4" s="216" t="s">
        <v>123</v>
      </c>
      <c r="F4" s="216" t="s">
        <v>124</v>
      </c>
      <c r="G4" s="216" t="s">
        <v>125</v>
      </c>
      <c r="H4" s="218" t="s">
        <v>188</v>
      </c>
      <c r="I4" s="218" t="s">
        <v>299</v>
      </c>
      <c r="J4" s="219"/>
    </row>
    <row r="5" spans="1:12" ht="19.5" customHeight="1" x14ac:dyDescent="0.15">
      <c r="A5" s="216" t="s">
        <v>115</v>
      </c>
      <c r="B5" s="216" t="s">
        <v>298</v>
      </c>
      <c r="C5" s="216" t="s">
        <v>103</v>
      </c>
      <c r="D5" s="217">
        <v>18024480</v>
      </c>
      <c r="E5" s="216" t="s">
        <v>126</v>
      </c>
      <c r="F5" s="216" t="s">
        <v>127</v>
      </c>
      <c r="G5" s="216" t="s">
        <v>128</v>
      </c>
      <c r="H5" s="218" t="s">
        <v>188</v>
      </c>
      <c r="I5" s="218" t="s">
        <v>299</v>
      </c>
      <c r="J5" s="219"/>
    </row>
    <row r="6" spans="1:12" ht="19.5" customHeight="1" x14ac:dyDescent="0.15">
      <c r="A6" s="216" t="s">
        <v>115</v>
      </c>
      <c r="B6" s="216" t="s">
        <v>163</v>
      </c>
      <c r="C6" s="216" t="s">
        <v>106</v>
      </c>
      <c r="D6" s="217">
        <v>6300000</v>
      </c>
      <c r="E6" s="216" t="s">
        <v>129</v>
      </c>
      <c r="F6" s="216" t="s">
        <v>130</v>
      </c>
      <c r="G6" s="216" t="s">
        <v>125</v>
      </c>
      <c r="H6" s="218" t="s">
        <v>164</v>
      </c>
      <c r="I6" s="218" t="s">
        <v>165</v>
      </c>
      <c r="J6" s="219"/>
    </row>
    <row r="7" spans="1:12" ht="19.5" customHeight="1" x14ac:dyDescent="0.15">
      <c r="A7" s="216" t="s">
        <v>115</v>
      </c>
      <c r="B7" s="216" t="s">
        <v>305</v>
      </c>
      <c r="C7" s="216" t="s">
        <v>131</v>
      </c>
      <c r="D7" s="217">
        <v>4860000</v>
      </c>
      <c r="E7" s="216" t="s">
        <v>129</v>
      </c>
      <c r="F7" s="216" t="s">
        <v>124</v>
      </c>
      <c r="G7" s="216" t="s">
        <v>128</v>
      </c>
      <c r="H7" s="218" t="s">
        <v>188</v>
      </c>
      <c r="I7" s="218" t="s">
        <v>296</v>
      </c>
      <c r="J7" s="219"/>
    </row>
    <row r="8" spans="1:12" ht="19.5" customHeight="1" x14ac:dyDescent="0.15">
      <c r="A8" s="216" t="s">
        <v>115</v>
      </c>
      <c r="B8" s="216" t="s">
        <v>191</v>
      </c>
      <c r="C8" s="216" t="s">
        <v>132</v>
      </c>
      <c r="D8" s="217">
        <v>7801200</v>
      </c>
      <c r="E8" s="216" t="s">
        <v>133</v>
      </c>
      <c r="F8" s="216" t="s">
        <v>124</v>
      </c>
      <c r="G8" s="216" t="s">
        <v>125</v>
      </c>
      <c r="H8" s="218" t="s">
        <v>188</v>
      </c>
      <c r="I8" s="218" t="s">
        <v>190</v>
      </c>
      <c r="J8" s="219"/>
    </row>
    <row r="9" spans="1:12" ht="19.5" customHeight="1" x14ac:dyDescent="0.15">
      <c r="A9" s="216" t="s">
        <v>115</v>
      </c>
      <c r="B9" s="216" t="s">
        <v>192</v>
      </c>
      <c r="C9" s="216" t="s">
        <v>105</v>
      </c>
      <c r="D9" s="217">
        <v>5854200</v>
      </c>
      <c r="E9" s="216" t="s">
        <v>134</v>
      </c>
      <c r="F9" s="216" t="s">
        <v>127</v>
      </c>
      <c r="G9" s="216" t="s">
        <v>125</v>
      </c>
      <c r="H9" s="218" t="s">
        <v>188</v>
      </c>
      <c r="I9" s="218" t="s">
        <v>190</v>
      </c>
      <c r="J9" s="219"/>
    </row>
    <row r="10" spans="1:12" ht="19.5" customHeight="1" x14ac:dyDescent="0.15">
      <c r="A10" s="216" t="s">
        <v>115</v>
      </c>
      <c r="B10" s="216" t="s">
        <v>304</v>
      </c>
      <c r="C10" s="216" t="s">
        <v>131</v>
      </c>
      <c r="D10" s="217">
        <v>1620000</v>
      </c>
      <c r="E10" s="216" t="s">
        <v>134</v>
      </c>
      <c r="F10" s="216" t="s">
        <v>124</v>
      </c>
      <c r="G10" s="216" t="s">
        <v>125</v>
      </c>
      <c r="H10" s="218" t="s">
        <v>188</v>
      </c>
      <c r="I10" s="218" t="s">
        <v>296</v>
      </c>
      <c r="J10" s="219"/>
    </row>
    <row r="11" spans="1:12" ht="19.5" customHeight="1" x14ac:dyDescent="0.15">
      <c r="A11" s="216" t="s">
        <v>115</v>
      </c>
      <c r="B11" s="216" t="s">
        <v>193</v>
      </c>
      <c r="C11" s="216" t="s">
        <v>135</v>
      </c>
      <c r="D11" s="217">
        <v>1998000</v>
      </c>
      <c r="E11" s="216" t="s">
        <v>136</v>
      </c>
      <c r="F11" s="216" t="s">
        <v>127</v>
      </c>
      <c r="G11" s="216" t="s">
        <v>128</v>
      </c>
      <c r="H11" s="218" t="s">
        <v>188</v>
      </c>
      <c r="I11" s="218" t="s">
        <v>190</v>
      </c>
      <c r="J11" s="219"/>
    </row>
    <row r="12" spans="1:12" ht="19.5" customHeight="1" x14ac:dyDescent="0.15">
      <c r="A12" s="216" t="s">
        <v>115</v>
      </c>
      <c r="B12" s="216" t="s">
        <v>280</v>
      </c>
      <c r="C12" s="216" t="s">
        <v>137</v>
      </c>
      <c r="D12" s="217">
        <v>2938800</v>
      </c>
      <c r="E12" s="216" t="s">
        <v>138</v>
      </c>
      <c r="F12" s="216" t="s">
        <v>124</v>
      </c>
      <c r="G12" s="216" t="s">
        <v>128</v>
      </c>
      <c r="H12" s="218" t="s">
        <v>283</v>
      </c>
      <c r="I12" s="218" t="s">
        <v>284</v>
      </c>
      <c r="J12" s="219" t="s">
        <v>282</v>
      </c>
    </row>
    <row r="13" spans="1:12" ht="19.5" customHeight="1" x14ac:dyDescent="0.15">
      <c r="A13" s="216" t="s">
        <v>115</v>
      </c>
      <c r="B13" s="216" t="s">
        <v>281</v>
      </c>
      <c r="C13" s="216" t="s">
        <v>104</v>
      </c>
      <c r="D13" s="217">
        <v>6600000</v>
      </c>
      <c r="E13" s="216" t="s">
        <v>138</v>
      </c>
      <c r="F13" s="216" t="s">
        <v>127</v>
      </c>
      <c r="G13" s="216" t="s">
        <v>128</v>
      </c>
      <c r="H13" s="218" t="s">
        <v>283</v>
      </c>
      <c r="I13" s="218" t="s">
        <v>284</v>
      </c>
      <c r="J13" s="219" t="s">
        <v>282</v>
      </c>
    </row>
    <row r="14" spans="1:12" ht="19.5" customHeight="1" x14ac:dyDescent="0.15">
      <c r="A14" s="216" t="s">
        <v>115</v>
      </c>
      <c r="B14" s="216" t="s">
        <v>194</v>
      </c>
      <c r="C14" s="216" t="s">
        <v>139</v>
      </c>
      <c r="D14" s="217">
        <v>3840000</v>
      </c>
      <c r="E14" s="216" t="s">
        <v>140</v>
      </c>
      <c r="F14" s="216" t="s">
        <v>127</v>
      </c>
      <c r="G14" s="216" t="s">
        <v>125</v>
      </c>
      <c r="H14" s="218" t="s">
        <v>188</v>
      </c>
      <c r="I14" s="218" t="s">
        <v>190</v>
      </c>
      <c r="J14" s="219"/>
    </row>
    <row r="15" spans="1:12" ht="19.5" customHeight="1" x14ac:dyDescent="0.15">
      <c r="A15" s="216" t="s">
        <v>115</v>
      </c>
      <c r="B15" s="216" t="s">
        <v>295</v>
      </c>
      <c r="C15" s="216" t="s">
        <v>141</v>
      </c>
      <c r="D15" s="217">
        <v>1030339000</v>
      </c>
      <c r="E15" s="216" t="s">
        <v>142</v>
      </c>
      <c r="F15" s="216" t="s">
        <v>127</v>
      </c>
      <c r="G15" s="216" t="s">
        <v>128</v>
      </c>
      <c r="H15" s="218" t="s">
        <v>188</v>
      </c>
      <c r="I15" s="218" t="s">
        <v>296</v>
      </c>
      <c r="J15" s="219"/>
    </row>
    <row r="16" spans="1:12" ht="19.5" customHeight="1" x14ac:dyDescent="0.15">
      <c r="A16" s="216" t="s">
        <v>108</v>
      </c>
      <c r="B16" s="216" t="s">
        <v>189</v>
      </c>
      <c r="C16" s="216" t="s">
        <v>149</v>
      </c>
      <c r="D16" s="217">
        <v>59400000</v>
      </c>
      <c r="E16" s="216" t="s">
        <v>150</v>
      </c>
      <c r="F16" s="216" t="s">
        <v>151</v>
      </c>
      <c r="G16" s="216" t="s">
        <v>152</v>
      </c>
      <c r="H16" s="218" t="s">
        <v>188</v>
      </c>
      <c r="I16" s="218" t="s">
        <v>190</v>
      </c>
      <c r="J16" s="219"/>
    </row>
    <row r="17" spans="1:10" ht="19.5" customHeight="1" x14ac:dyDescent="0.15">
      <c r="A17" s="216" t="s">
        <v>108</v>
      </c>
      <c r="B17" s="216" t="s">
        <v>166</v>
      </c>
      <c r="C17" s="216" t="s">
        <v>167</v>
      </c>
      <c r="D17" s="217">
        <v>3850000</v>
      </c>
      <c r="E17" s="216" t="s">
        <v>168</v>
      </c>
      <c r="F17" s="216" t="s">
        <v>169</v>
      </c>
      <c r="G17" s="216" t="s">
        <v>169</v>
      </c>
      <c r="H17" s="216" t="s">
        <v>169</v>
      </c>
      <c r="I17" s="216" t="s">
        <v>169</v>
      </c>
      <c r="J17" s="219"/>
    </row>
    <row r="18" spans="1:10" ht="19.5" customHeight="1" x14ac:dyDescent="0.15">
      <c r="A18" s="216" t="s">
        <v>108</v>
      </c>
      <c r="B18" s="216" t="s">
        <v>170</v>
      </c>
      <c r="C18" s="216" t="s">
        <v>171</v>
      </c>
      <c r="D18" s="217">
        <v>3876400</v>
      </c>
      <c r="E18" s="216" t="s">
        <v>172</v>
      </c>
      <c r="F18" s="216" t="s">
        <v>173</v>
      </c>
      <c r="G18" s="216" t="s">
        <v>173</v>
      </c>
      <c r="H18" s="216" t="s">
        <v>173</v>
      </c>
      <c r="I18" s="216" t="s">
        <v>173</v>
      </c>
      <c r="J18" s="219"/>
    </row>
    <row r="19" spans="1:10" ht="19.5" customHeight="1" x14ac:dyDescent="0.15">
      <c r="A19" s="216" t="s">
        <v>108</v>
      </c>
      <c r="B19" s="216" t="s">
        <v>174</v>
      </c>
      <c r="C19" s="216" t="s">
        <v>175</v>
      </c>
      <c r="D19" s="217">
        <v>440000</v>
      </c>
      <c r="E19" s="216" t="s">
        <v>176</v>
      </c>
      <c r="F19" s="216" t="s">
        <v>177</v>
      </c>
      <c r="G19" s="216" t="s">
        <v>177</v>
      </c>
      <c r="H19" s="216" t="s">
        <v>177</v>
      </c>
      <c r="I19" s="216" t="s">
        <v>177</v>
      </c>
      <c r="J19" s="219"/>
    </row>
    <row r="20" spans="1:10" ht="19.5" customHeight="1" x14ac:dyDescent="0.15">
      <c r="A20" s="216" t="s">
        <v>108</v>
      </c>
      <c r="B20" s="216" t="s">
        <v>178</v>
      </c>
      <c r="C20" s="216" t="s">
        <v>179</v>
      </c>
      <c r="D20" s="217">
        <v>750000</v>
      </c>
      <c r="E20" s="216" t="s">
        <v>180</v>
      </c>
      <c r="F20" s="216" t="s">
        <v>181</v>
      </c>
      <c r="G20" s="216" t="s">
        <v>181</v>
      </c>
      <c r="H20" s="216" t="s">
        <v>181</v>
      </c>
      <c r="I20" s="218" t="s">
        <v>182</v>
      </c>
      <c r="J20" s="219"/>
    </row>
    <row r="21" spans="1:10" ht="19.5" customHeight="1" x14ac:dyDescent="0.15">
      <c r="A21" s="216" t="s">
        <v>108</v>
      </c>
      <c r="B21" s="216" t="s">
        <v>183</v>
      </c>
      <c r="C21" s="216" t="s">
        <v>184</v>
      </c>
      <c r="D21" s="217">
        <v>8800000</v>
      </c>
      <c r="E21" s="220" t="s">
        <v>186</v>
      </c>
      <c r="F21" s="220" t="s">
        <v>187</v>
      </c>
      <c r="G21" s="220" t="s">
        <v>188</v>
      </c>
      <c r="H21" s="220" t="s">
        <v>188</v>
      </c>
      <c r="I21" s="220" t="s">
        <v>188</v>
      </c>
      <c r="J21" s="219"/>
    </row>
    <row r="22" spans="1:10" ht="19.5" customHeight="1" x14ac:dyDescent="0.15">
      <c r="A22" s="216" t="s">
        <v>108</v>
      </c>
      <c r="B22" s="216" t="s">
        <v>286</v>
      </c>
      <c r="C22" s="216" t="s">
        <v>288</v>
      </c>
      <c r="D22" s="217">
        <v>14730000</v>
      </c>
      <c r="E22" s="220" t="s">
        <v>158</v>
      </c>
      <c r="F22" s="220" t="s">
        <v>158</v>
      </c>
      <c r="G22" s="220" t="s">
        <v>287</v>
      </c>
      <c r="H22" s="220" t="s">
        <v>162</v>
      </c>
      <c r="I22" s="220" t="s">
        <v>162</v>
      </c>
      <c r="J22" s="219"/>
    </row>
    <row r="23" spans="1:10" ht="19.5" customHeight="1" x14ac:dyDescent="0.15">
      <c r="A23" s="216" t="s">
        <v>108</v>
      </c>
      <c r="B23" s="216" t="s">
        <v>197</v>
      </c>
      <c r="C23" s="216" t="s">
        <v>290</v>
      </c>
      <c r="D23" s="217">
        <v>1300000</v>
      </c>
      <c r="E23" s="216" t="s">
        <v>168</v>
      </c>
      <c r="F23" s="216" t="s">
        <v>169</v>
      </c>
      <c r="G23" s="216" t="s">
        <v>169</v>
      </c>
      <c r="H23" s="216" t="s">
        <v>169</v>
      </c>
      <c r="I23" s="216" t="s">
        <v>169</v>
      </c>
      <c r="J23" s="219"/>
    </row>
    <row r="24" spans="1:10" ht="19.5" customHeight="1" x14ac:dyDescent="0.15">
      <c r="A24" s="216" t="s">
        <v>108</v>
      </c>
      <c r="B24" s="216" t="s">
        <v>228</v>
      </c>
      <c r="C24" s="216" t="s">
        <v>294</v>
      </c>
      <c r="D24" s="217">
        <v>3375000</v>
      </c>
      <c r="E24" s="216" t="s">
        <v>292</v>
      </c>
      <c r="F24" s="216" t="s">
        <v>293</v>
      </c>
      <c r="G24" s="216" t="s">
        <v>293</v>
      </c>
      <c r="H24" s="216" t="s">
        <v>293</v>
      </c>
      <c r="I24" s="216" t="s">
        <v>293</v>
      </c>
      <c r="J24" s="219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topLeftCell="A3" zoomScale="115" zoomScaleNormal="115" workbookViewId="0">
      <selection activeCell="D24" sqref="D24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2" customWidth="1"/>
    <col min="4" max="8" width="12.21875" style="44" customWidth="1"/>
    <col min="9" max="9" width="16.33203125" style="114" customWidth="1"/>
    <col min="10" max="16384" width="8.88671875" style="31"/>
  </cols>
  <sheetData>
    <row r="1" spans="1:12" ht="39" customHeight="1" x14ac:dyDescent="0.15">
      <c r="A1" s="164" t="s">
        <v>6</v>
      </c>
      <c r="B1" s="164"/>
      <c r="C1" s="164"/>
      <c r="D1" s="164"/>
      <c r="E1" s="164"/>
      <c r="F1" s="164"/>
      <c r="G1" s="164"/>
      <c r="H1" s="164"/>
      <c r="I1" s="164"/>
    </row>
    <row r="2" spans="1:12" s="82" customFormat="1" ht="25.5" customHeight="1" x14ac:dyDescent="0.15">
      <c r="A2" s="78" t="s">
        <v>109</v>
      </c>
      <c r="B2" s="79"/>
      <c r="C2" s="94"/>
      <c r="D2" s="80"/>
      <c r="E2" s="80"/>
      <c r="F2" s="80"/>
      <c r="G2" s="80"/>
      <c r="H2" s="80"/>
      <c r="I2" s="112" t="s">
        <v>118</v>
      </c>
      <c r="L2" s="83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3" t="s">
        <v>102</v>
      </c>
    </row>
    <row r="4" spans="1:12" ht="20.25" customHeight="1" x14ac:dyDescent="0.15">
      <c r="A4" s="216" t="s">
        <v>108</v>
      </c>
      <c r="B4" s="216" t="s">
        <v>306</v>
      </c>
      <c r="C4" s="216" t="s">
        <v>122</v>
      </c>
      <c r="D4" s="217">
        <v>55200000</v>
      </c>
      <c r="E4" s="221"/>
      <c r="F4" s="221">
        <v>4320000</v>
      </c>
      <c r="G4" s="221"/>
      <c r="H4" s="221">
        <v>4320000</v>
      </c>
      <c r="I4" s="217"/>
    </row>
    <row r="5" spans="1:12" ht="20.25" customHeight="1" x14ac:dyDescent="0.15">
      <c r="A5" s="216" t="s">
        <v>108</v>
      </c>
      <c r="B5" s="216" t="s">
        <v>297</v>
      </c>
      <c r="C5" s="216" t="s">
        <v>103</v>
      </c>
      <c r="D5" s="217">
        <v>18024480</v>
      </c>
      <c r="E5" s="221"/>
      <c r="F5" s="221">
        <v>1502040</v>
      </c>
      <c r="G5" s="222"/>
      <c r="H5" s="221">
        <v>1502040</v>
      </c>
      <c r="I5" s="217"/>
    </row>
    <row r="6" spans="1:12" ht="20.25" customHeight="1" x14ac:dyDescent="0.15">
      <c r="A6" s="216" t="s">
        <v>108</v>
      </c>
      <c r="B6" s="216" t="s">
        <v>163</v>
      </c>
      <c r="C6" s="216" t="s">
        <v>106</v>
      </c>
      <c r="D6" s="217">
        <v>6300000</v>
      </c>
      <c r="E6" s="221"/>
      <c r="F6" s="221">
        <v>1050000</v>
      </c>
      <c r="G6" s="222"/>
      <c r="H6" s="221">
        <v>1050000</v>
      </c>
      <c r="I6" s="217"/>
    </row>
    <row r="7" spans="1:12" ht="20.25" customHeight="1" x14ac:dyDescent="0.15">
      <c r="A7" s="216" t="s">
        <v>108</v>
      </c>
      <c r="B7" s="216" t="s">
        <v>305</v>
      </c>
      <c r="C7" s="216" t="s">
        <v>131</v>
      </c>
      <c r="D7" s="217">
        <v>4860000</v>
      </c>
      <c r="E7" s="221"/>
      <c r="F7" s="221">
        <v>405000</v>
      </c>
      <c r="G7" s="222"/>
      <c r="H7" s="221">
        <v>405000</v>
      </c>
      <c r="I7" s="217"/>
    </row>
    <row r="8" spans="1:12" ht="20.25" customHeight="1" x14ac:dyDescent="0.15">
      <c r="A8" s="216" t="s">
        <v>108</v>
      </c>
      <c r="B8" s="216" t="s">
        <v>191</v>
      </c>
      <c r="C8" s="216" t="s">
        <v>132</v>
      </c>
      <c r="D8" s="217">
        <v>7801200</v>
      </c>
      <c r="E8" s="221"/>
      <c r="F8" s="221">
        <v>650100</v>
      </c>
      <c r="G8" s="223"/>
      <c r="H8" s="221">
        <v>650100</v>
      </c>
      <c r="I8" s="217"/>
    </row>
    <row r="9" spans="1:12" ht="20.25" customHeight="1" x14ac:dyDescent="0.15">
      <c r="A9" s="216" t="s">
        <v>108</v>
      </c>
      <c r="B9" s="216" t="s">
        <v>192</v>
      </c>
      <c r="C9" s="216" t="s">
        <v>105</v>
      </c>
      <c r="D9" s="217">
        <v>5854200</v>
      </c>
      <c r="E9" s="221"/>
      <c r="F9" s="221">
        <v>487850</v>
      </c>
      <c r="G9" s="222"/>
      <c r="H9" s="221">
        <v>487850</v>
      </c>
      <c r="I9" s="217"/>
    </row>
    <row r="10" spans="1:12" ht="20.25" customHeight="1" x14ac:dyDescent="0.15">
      <c r="A10" s="216" t="s">
        <v>108</v>
      </c>
      <c r="B10" s="216" t="s">
        <v>304</v>
      </c>
      <c r="C10" s="216" t="s">
        <v>131</v>
      </c>
      <c r="D10" s="217">
        <v>1620000</v>
      </c>
      <c r="E10" s="221"/>
      <c r="F10" s="221">
        <v>135000</v>
      </c>
      <c r="G10" s="222"/>
      <c r="H10" s="221">
        <v>135000</v>
      </c>
      <c r="I10" s="217"/>
    </row>
    <row r="11" spans="1:12" ht="20.25" customHeight="1" x14ac:dyDescent="0.15">
      <c r="A11" s="216" t="s">
        <v>108</v>
      </c>
      <c r="B11" s="216" t="s">
        <v>193</v>
      </c>
      <c r="C11" s="216" t="s">
        <v>135</v>
      </c>
      <c r="D11" s="217">
        <v>1998000</v>
      </c>
      <c r="E11" s="221"/>
      <c r="F11" s="221">
        <v>166500</v>
      </c>
      <c r="G11" s="223"/>
      <c r="H11" s="221">
        <v>166500</v>
      </c>
      <c r="I11" s="217"/>
    </row>
    <row r="12" spans="1:12" ht="20.25" customHeight="1" x14ac:dyDescent="0.15">
      <c r="A12" s="216" t="s">
        <v>108</v>
      </c>
      <c r="B12" s="216" t="s">
        <v>280</v>
      </c>
      <c r="C12" s="216" t="s">
        <v>137</v>
      </c>
      <c r="D12" s="217">
        <v>2938800</v>
      </c>
      <c r="E12" s="221"/>
      <c r="F12" s="221">
        <v>236260</v>
      </c>
      <c r="G12" s="223"/>
      <c r="H12" s="221">
        <v>236260</v>
      </c>
      <c r="I12" s="217" t="s">
        <v>285</v>
      </c>
    </row>
    <row r="13" spans="1:12" ht="20.25" customHeight="1" x14ac:dyDescent="0.15">
      <c r="A13" s="216" t="s">
        <v>108</v>
      </c>
      <c r="B13" s="216" t="s">
        <v>281</v>
      </c>
      <c r="C13" s="216" t="s">
        <v>104</v>
      </c>
      <c r="D13" s="217">
        <v>6600000</v>
      </c>
      <c r="E13" s="224"/>
      <c r="F13" s="225">
        <v>550000</v>
      </c>
      <c r="G13" s="223"/>
      <c r="H13" s="221">
        <v>550000</v>
      </c>
      <c r="I13" s="217" t="s">
        <v>285</v>
      </c>
    </row>
    <row r="14" spans="1:12" ht="20.25" customHeight="1" x14ac:dyDescent="0.15">
      <c r="A14" s="216" t="s">
        <v>108</v>
      </c>
      <c r="B14" s="216" t="s">
        <v>194</v>
      </c>
      <c r="C14" s="216" t="s">
        <v>139</v>
      </c>
      <c r="D14" s="217">
        <v>3840000</v>
      </c>
      <c r="E14" s="218"/>
      <c r="F14" s="226">
        <v>320000</v>
      </c>
      <c r="G14" s="223"/>
      <c r="H14" s="226">
        <v>320000</v>
      </c>
      <c r="I14" s="217"/>
    </row>
    <row r="15" spans="1:12" ht="20.25" customHeight="1" x14ac:dyDescent="0.15">
      <c r="A15" s="216" t="s">
        <v>108</v>
      </c>
      <c r="B15" s="216" t="s">
        <v>295</v>
      </c>
      <c r="C15" s="216" t="s">
        <v>141</v>
      </c>
      <c r="D15" s="217">
        <v>1030339000</v>
      </c>
      <c r="E15" s="218"/>
      <c r="F15" s="226">
        <v>75348020</v>
      </c>
      <c r="G15" s="223"/>
      <c r="H15" s="226">
        <v>75348020</v>
      </c>
      <c r="I15" s="217"/>
    </row>
    <row r="16" spans="1:12" ht="20.25" customHeight="1" x14ac:dyDescent="0.15">
      <c r="A16" s="216" t="s">
        <v>108</v>
      </c>
      <c r="B16" s="216" t="s">
        <v>189</v>
      </c>
      <c r="C16" s="216" t="s">
        <v>149</v>
      </c>
      <c r="D16" s="217">
        <v>59400000</v>
      </c>
      <c r="E16" s="218"/>
      <c r="F16" s="226">
        <v>8123000</v>
      </c>
      <c r="G16" s="223"/>
      <c r="H16" s="226">
        <v>8123000</v>
      </c>
      <c r="I16" s="217"/>
    </row>
    <row r="17" spans="1:9" ht="20.25" customHeight="1" x14ac:dyDescent="0.15">
      <c r="A17" s="216" t="s">
        <v>108</v>
      </c>
      <c r="B17" s="216" t="s">
        <v>166</v>
      </c>
      <c r="C17" s="216" t="s">
        <v>167</v>
      </c>
      <c r="D17" s="217">
        <v>3850000</v>
      </c>
      <c r="E17" s="218"/>
      <c r="F17" s="217"/>
      <c r="G17" s="217">
        <v>3850000</v>
      </c>
      <c r="H17" s="217">
        <v>3850000</v>
      </c>
      <c r="I17" s="217"/>
    </row>
    <row r="18" spans="1:9" ht="20.25" customHeight="1" x14ac:dyDescent="0.15">
      <c r="A18" s="216" t="s">
        <v>108</v>
      </c>
      <c r="B18" s="216" t="s">
        <v>170</v>
      </c>
      <c r="C18" s="216" t="s">
        <v>171</v>
      </c>
      <c r="D18" s="217">
        <v>3876400</v>
      </c>
      <c r="E18" s="218"/>
      <c r="F18" s="217"/>
      <c r="G18" s="217">
        <v>3876400</v>
      </c>
      <c r="H18" s="217">
        <v>3876400</v>
      </c>
      <c r="I18" s="217"/>
    </row>
    <row r="19" spans="1:9" ht="20.25" customHeight="1" x14ac:dyDescent="0.15">
      <c r="A19" s="216" t="s">
        <v>108</v>
      </c>
      <c r="B19" s="216" t="s">
        <v>174</v>
      </c>
      <c r="C19" s="216" t="s">
        <v>175</v>
      </c>
      <c r="D19" s="217">
        <v>440000</v>
      </c>
      <c r="E19" s="218"/>
      <c r="F19" s="217"/>
      <c r="G19" s="217">
        <v>440000</v>
      </c>
      <c r="H19" s="217">
        <v>440000</v>
      </c>
      <c r="I19" s="217"/>
    </row>
    <row r="20" spans="1:9" ht="20.25" customHeight="1" x14ac:dyDescent="0.15">
      <c r="A20" s="216" t="s">
        <v>108</v>
      </c>
      <c r="B20" s="216" t="s">
        <v>178</v>
      </c>
      <c r="C20" s="216" t="s">
        <v>179</v>
      </c>
      <c r="D20" s="217">
        <v>750000</v>
      </c>
      <c r="E20" s="218"/>
      <c r="F20" s="217"/>
      <c r="G20" s="217">
        <v>750000</v>
      </c>
      <c r="H20" s="217">
        <v>750000</v>
      </c>
      <c r="I20" s="217"/>
    </row>
    <row r="21" spans="1:9" ht="20.25" customHeight="1" x14ac:dyDescent="0.15">
      <c r="A21" s="216" t="s">
        <v>108</v>
      </c>
      <c r="B21" s="216" t="s">
        <v>183</v>
      </c>
      <c r="C21" s="216" t="s">
        <v>184</v>
      </c>
      <c r="D21" s="217">
        <v>8800000</v>
      </c>
      <c r="E21" s="218"/>
      <c r="F21" s="217"/>
      <c r="G21" s="217">
        <v>8250000</v>
      </c>
      <c r="H21" s="217">
        <v>8250000</v>
      </c>
      <c r="I21" s="217" t="s">
        <v>185</v>
      </c>
    </row>
    <row r="22" spans="1:9" ht="20.25" customHeight="1" x14ac:dyDescent="0.15">
      <c r="A22" s="216" t="s">
        <v>108</v>
      </c>
      <c r="B22" s="216" t="s">
        <v>286</v>
      </c>
      <c r="C22" s="216" t="s">
        <v>289</v>
      </c>
      <c r="D22" s="217">
        <v>14730000</v>
      </c>
      <c r="E22" s="218"/>
      <c r="F22" s="217"/>
      <c r="G22" s="217">
        <v>14730000</v>
      </c>
      <c r="H22" s="217">
        <v>14730000</v>
      </c>
      <c r="I22" s="217"/>
    </row>
    <row r="23" spans="1:9" ht="20.25" customHeight="1" x14ac:dyDescent="0.15">
      <c r="A23" s="216" t="s">
        <v>108</v>
      </c>
      <c r="B23" s="216" t="s">
        <v>197</v>
      </c>
      <c r="C23" s="216" t="s">
        <v>291</v>
      </c>
      <c r="D23" s="217">
        <v>1300000</v>
      </c>
      <c r="E23" s="218"/>
      <c r="F23" s="217"/>
      <c r="G23" s="217">
        <v>1300000</v>
      </c>
      <c r="H23" s="217">
        <v>1300000</v>
      </c>
      <c r="I23" s="217"/>
    </row>
    <row r="24" spans="1:9" ht="20.25" customHeight="1" x14ac:dyDescent="0.15">
      <c r="A24" s="216" t="s">
        <v>108</v>
      </c>
      <c r="B24" s="216" t="s">
        <v>228</v>
      </c>
      <c r="C24" s="216" t="s">
        <v>294</v>
      </c>
      <c r="D24" s="217">
        <v>3375000</v>
      </c>
      <c r="E24" s="218"/>
      <c r="F24" s="217"/>
      <c r="G24" s="217">
        <v>3375000</v>
      </c>
      <c r="H24" s="217">
        <v>3375000</v>
      </c>
      <c r="I24" s="217"/>
    </row>
  </sheetData>
  <sortState xmlns:xlrd2="http://schemas.microsoft.com/office/spreadsheetml/2017/richdata2" ref="A5:I16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3"/>
  <sheetViews>
    <sheetView tabSelected="1" zoomScaleNormal="100" workbookViewId="0">
      <selection activeCell="D103" sqref="D10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5" customWidth="1"/>
  </cols>
  <sheetData>
    <row r="1" spans="1:5" ht="39" customHeight="1" x14ac:dyDescent="0.15">
      <c r="A1" s="163" t="s">
        <v>121</v>
      </c>
      <c r="B1" s="163"/>
      <c r="C1" s="163"/>
      <c r="D1" s="163"/>
      <c r="E1" s="163"/>
    </row>
    <row r="2" spans="1:5" ht="26.25" thickBot="1" x14ac:dyDescent="0.2">
      <c r="A2" s="78" t="s">
        <v>109</v>
      </c>
      <c r="B2" s="12"/>
      <c r="C2" s="11"/>
      <c r="D2" s="11"/>
      <c r="E2" s="103" t="s">
        <v>30</v>
      </c>
    </row>
    <row r="3" spans="1:5" ht="29.25" customHeight="1" x14ac:dyDescent="0.15">
      <c r="A3" s="165" t="s">
        <v>31</v>
      </c>
      <c r="B3" s="13" t="s">
        <v>32</v>
      </c>
      <c r="C3" s="168" t="s">
        <v>153</v>
      </c>
      <c r="D3" s="169"/>
      <c r="E3" s="170"/>
    </row>
    <row r="4" spans="1:5" ht="29.25" customHeight="1" x14ac:dyDescent="0.15">
      <c r="A4" s="166"/>
      <c r="B4" s="14" t="s">
        <v>33</v>
      </c>
      <c r="C4" s="106">
        <v>2750000</v>
      </c>
      <c r="D4" s="15" t="s">
        <v>34</v>
      </c>
      <c r="E4" s="104">
        <v>2500000</v>
      </c>
    </row>
    <row r="5" spans="1:5" ht="29.25" customHeight="1" x14ac:dyDescent="0.15">
      <c r="A5" s="166"/>
      <c r="B5" s="14" t="s">
        <v>35</v>
      </c>
      <c r="C5" s="115">
        <f>(+E5/C4)*100%</f>
        <v>0.90909090909090906</v>
      </c>
      <c r="D5" s="15" t="s">
        <v>11</v>
      </c>
      <c r="E5" s="104">
        <v>2500000</v>
      </c>
    </row>
    <row r="6" spans="1:5" ht="29.25" customHeight="1" x14ac:dyDescent="0.15">
      <c r="A6" s="166"/>
      <c r="B6" s="14" t="s">
        <v>10</v>
      </c>
      <c r="C6" s="106" t="s">
        <v>162</v>
      </c>
      <c r="D6" s="15" t="s">
        <v>53</v>
      </c>
      <c r="E6" s="104" t="s">
        <v>195</v>
      </c>
    </row>
    <row r="7" spans="1:5" ht="29.25" customHeight="1" x14ac:dyDescent="0.15">
      <c r="A7" s="166"/>
      <c r="B7" s="14" t="s">
        <v>36</v>
      </c>
      <c r="C7" s="106" t="s">
        <v>154</v>
      </c>
      <c r="D7" s="15" t="s">
        <v>37</v>
      </c>
      <c r="E7" s="104" t="s">
        <v>196</v>
      </c>
    </row>
    <row r="8" spans="1:5" ht="29.25" customHeight="1" x14ac:dyDescent="0.15">
      <c r="A8" s="166"/>
      <c r="B8" s="14" t="s">
        <v>38</v>
      </c>
      <c r="C8" s="106" t="s">
        <v>145</v>
      </c>
      <c r="D8" s="15" t="s">
        <v>13</v>
      </c>
      <c r="E8" s="104" t="s">
        <v>155</v>
      </c>
    </row>
    <row r="9" spans="1:5" ht="29.25" customHeight="1" thickBot="1" x14ac:dyDescent="0.2">
      <c r="A9" s="167"/>
      <c r="B9" s="16" t="s">
        <v>39</v>
      </c>
      <c r="C9" s="107" t="s">
        <v>69</v>
      </c>
      <c r="D9" s="17" t="s">
        <v>40</v>
      </c>
      <c r="E9" s="108" t="s">
        <v>156</v>
      </c>
    </row>
    <row r="10" spans="1:5" s="102" customFormat="1" ht="29.25" customHeight="1" x14ac:dyDescent="0.15">
      <c r="A10" s="165" t="s">
        <v>31</v>
      </c>
      <c r="B10" s="13" t="s">
        <v>32</v>
      </c>
      <c r="C10" s="168" t="s">
        <v>197</v>
      </c>
      <c r="D10" s="169"/>
      <c r="E10" s="170"/>
    </row>
    <row r="11" spans="1:5" s="102" customFormat="1" ht="29.25" customHeight="1" x14ac:dyDescent="0.15">
      <c r="A11" s="166"/>
      <c r="B11" s="14" t="s">
        <v>33</v>
      </c>
      <c r="C11" s="106">
        <v>1365000</v>
      </c>
      <c r="D11" s="15" t="s">
        <v>34</v>
      </c>
      <c r="E11" s="104">
        <v>1300000</v>
      </c>
    </row>
    <row r="12" spans="1:5" s="102" customFormat="1" ht="29.25" customHeight="1" x14ac:dyDescent="0.15">
      <c r="A12" s="166"/>
      <c r="B12" s="14" t="s">
        <v>35</v>
      </c>
      <c r="C12" s="115">
        <f>(+E12/C11)*100%</f>
        <v>0.95238095238095233</v>
      </c>
      <c r="D12" s="15" t="s">
        <v>11</v>
      </c>
      <c r="E12" s="104">
        <v>1300000</v>
      </c>
    </row>
    <row r="13" spans="1:5" s="102" customFormat="1" ht="29.25" customHeight="1" x14ac:dyDescent="0.15">
      <c r="A13" s="166"/>
      <c r="B13" s="14" t="s">
        <v>10</v>
      </c>
      <c r="C13" s="106" t="s">
        <v>168</v>
      </c>
      <c r="D13" s="15" t="s">
        <v>53</v>
      </c>
      <c r="E13" s="104" t="s">
        <v>198</v>
      </c>
    </row>
    <row r="14" spans="1:5" s="102" customFormat="1" ht="29.25" customHeight="1" x14ac:dyDescent="0.15">
      <c r="A14" s="166"/>
      <c r="B14" s="14" t="s">
        <v>36</v>
      </c>
      <c r="C14" s="106" t="s">
        <v>154</v>
      </c>
      <c r="D14" s="15" t="s">
        <v>37</v>
      </c>
      <c r="E14" s="104" t="s">
        <v>198</v>
      </c>
    </row>
    <row r="15" spans="1:5" s="102" customFormat="1" ht="29.25" customHeight="1" x14ac:dyDescent="0.15">
      <c r="A15" s="166"/>
      <c r="B15" s="14" t="s">
        <v>38</v>
      </c>
      <c r="C15" s="106" t="s">
        <v>145</v>
      </c>
      <c r="D15" s="15" t="s">
        <v>13</v>
      </c>
      <c r="E15" s="104" t="s">
        <v>199</v>
      </c>
    </row>
    <row r="16" spans="1:5" s="102" customFormat="1" ht="29.25" customHeight="1" thickBot="1" x14ac:dyDescent="0.2">
      <c r="A16" s="167"/>
      <c r="B16" s="16" t="s">
        <v>39</v>
      </c>
      <c r="C16" s="107" t="s">
        <v>69</v>
      </c>
      <c r="D16" s="17" t="s">
        <v>40</v>
      </c>
      <c r="E16" s="108" t="s">
        <v>200</v>
      </c>
    </row>
    <row r="17" spans="1:5" s="102" customFormat="1" ht="29.25" customHeight="1" x14ac:dyDescent="0.15">
      <c r="A17" s="165" t="s">
        <v>31</v>
      </c>
      <c r="B17" s="13" t="s">
        <v>32</v>
      </c>
      <c r="C17" s="168" t="s">
        <v>201</v>
      </c>
      <c r="D17" s="169"/>
      <c r="E17" s="170"/>
    </row>
    <row r="18" spans="1:5" s="102" customFormat="1" ht="29.25" customHeight="1" x14ac:dyDescent="0.15">
      <c r="A18" s="166"/>
      <c r="B18" s="14" t="s">
        <v>33</v>
      </c>
      <c r="C18" s="106">
        <v>4180000</v>
      </c>
      <c r="D18" s="15" t="s">
        <v>34</v>
      </c>
      <c r="E18" s="104">
        <v>3850000</v>
      </c>
    </row>
    <row r="19" spans="1:5" s="102" customFormat="1" ht="29.25" customHeight="1" x14ac:dyDescent="0.15">
      <c r="A19" s="166"/>
      <c r="B19" s="14" t="s">
        <v>35</v>
      </c>
      <c r="C19" s="115">
        <f>(+E19/C18)*100%</f>
        <v>0.92105263157894735</v>
      </c>
      <c r="D19" s="15" t="s">
        <v>11</v>
      </c>
      <c r="E19" s="104">
        <v>3850000</v>
      </c>
    </row>
    <row r="20" spans="1:5" s="102" customFormat="1" ht="29.25" customHeight="1" x14ac:dyDescent="0.15">
      <c r="A20" s="166"/>
      <c r="B20" s="14" t="s">
        <v>10</v>
      </c>
      <c r="C20" s="106" t="s">
        <v>202</v>
      </c>
      <c r="D20" s="15" t="s">
        <v>53</v>
      </c>
      <c r="E20" s="104" t="s">
        <v>198</v>
      </c>
    </row>
    <row r="21" spans="1:5" s="102" customFormat="1" ht="29.25" customHeight="1" x14ac:dyDescent="0.15">
      <c r="A21" s="166"/>
      <c r="B21" s="14" t="s">
        <v>36</v>
      </c>
      <c r="C21" s="106" t="s">
        <v>154</v>
      </c>
      <c r="D21" s="15" t="s">
        <v>37</v>
      </c>
      <c r="E21" s="104" t="s">
        <v>198</v>
      </c>
    </row>
    <row r="22" spans="1:5" s="102" customFormat="1" ht="29.25" customHeight="1" x14ac:dyDescent="0.15">
      <c r="A22" s="166"/>
      <c r="B22" s="14" t="s">
        <v>38</v>
      </c>
      <c r="C22" s="106" t="s">
        <v>145</v>
      </c>
      <c r="D22" s="15" t="s">
        <v>13</v>
      </c>
      <c r="E22" s="104" t="s">
        <v>203</v>
      </c>
    </row>
    <row r="23" spans="1:5" s="102" customFormat="1" ht="29.25" customHeight="1" thickBot="1" x14ac:dyDescent="0.2">
      <c r="A23" s="167"/>
      <c r="B23" s="16" t="s">
        <v>39</v>
      </c>
      <c r="C23" s="107" t="s">
        <v>69</v>
      </c>
      <c r="D23" s="17" t="s">
        <v>40</v>
      </c>
      <c r="E23" s="108" t="s">
        <v>204</v>
      </c>
    </row>
    <row r="24" spans="1:5" s="102" customFormat="1" ht="29.25" customHeight="1" x14ac:dyDescent="0.15">
      <c r="A24" s="165" t="s">
        <v>31</v>
      </c>
      <c r="B24" s="13" t="s">
        <v>32</v>
      </c>
      <c r="C24" s="168" t="s">
        <v>205</v>
      </c>
      <c r="D24" s="169"/>
      <c r="E24" s="170"/>
    </row>
    <row r="25" spans="1:5" s="102" customFormat="1" ht="29.25" customHeight="1" x14ac:dyDescent="0.15">
      <c r="A25" s="166"/>
      <c r="B25" s="14" t="s">
        <v>33</v>
      </c>
      <c r="C25" s="106">
        <v>480000</v>
      </c>
      <c r="D25" s="15" t="s">
        <v>34</v>
      </c>
      <c r="E25" s="104">
        <v>440000</v>
      </c>
    </row>
    <row r="26" spans="1:5" s="102" customFormat="1" ht="29.25" customHeight="1" x14ac:dyDescent="0.15">
      <c r="A26" s="166"/>
      <c r="B26" s="14" t="s">
        <v>35</v>
      </c>
      <c r="C26" s="115">
        <f>(+E26/C25)*100%</f>
        <v>0.91666666666666663</v>
      </c>
      <c r="D26" s="15" t="s">
        <v>11</v>
      </c>
      <c r="E26" s="104">
        <v>440000</v>
      </c>
    </row>
    <row r="27" spans="1:5" s="102" customFormat="1" ht="29.25" customHeight="1" x14ac:dyDescent="0.15">
      <c r="A27" s="166"/>
      <c r="B27" s="14" t="s">
        <v>10</v>
      </c>
      <c r="C27" s="106" t="s">
        <v>176</v>
      </c>
      <c r="D27" s="15" t="s">
        <v>53</v>
      </c>
      <c r="E27" s="104" t="s">
        <v>206</v>
      </c>
    </row>
    <row r="28" spans="1:5" s="102" customFormat="1" ht="29.25" customHeight="1" x14ac:dyDescent="0.15">
      <c r="A28" s="166"/>
      <c r="B28" s="14" t="s">
        <v>36</v>
      </c>
      <c r="C28" s="106" t="s">
        <v>154</v>
      </c>
      <c r="D28" s="15" t="s">
        <v>37</v>
      </c>
      <c r="E28" s="104" t="s">
        <v>206</v>
      </c>
    </row>
    <row r="29" spans="1:5" s="102" customFormat="1" ht="29.25" customHeight="1" x14ac:dyDescent="0.15">
      <c r="A29" s="166"/>
      <c r="B29" s="14" t="s">
        <v>38</v>
      </c>
      <c r="C29" s="106" t="s">
        <v>145</v>
      </c>
      <c r="D29" s="15" t="s">
        <v>13</v>
      </c>
      <c r="E29" s="104" t="s">
        <v>207</v>
      </c>
    </row>
    <row r="30" spans="1:5" s="102" customFormat="1" ht="29.25" customHeight="1" thickBot="1" x14ac:dyDescent="0.2">
      <c r="A30" s="167"/>
      <c r="B30" s="16" t="s">
        <v>39</v>
      </c>
      <c r="C30" s="107" t="s">
        <v>69</v>
      </c>
      <c r="D30" s="17" t="s">
        <v>40</v>
      </c>
      <c r="E30" s="108" t="s">
        <v>208</v>
      </c>
    </row>
    <row r="31" spans="1:5" s="102" customFormat="1" ht="29.25" customHeight="1" x14ac:dyDescent="0.15">
      <c r="A31" s="165" t="s">
        <v>31</v>
      </c>
      <c r="B31" s="13" t="s">
        <v>32</v>
      </c>
      <c r="C31" s="168" t="s">
        <v>159</v>
      </c>
      <c r="D31" s="169"/>
      <c r="E31" s="170"/>
    </row>
    <row r="32" spans="1:5" s="102" customFormat="1" ht="29.25" customHeight="1" x14ac:dyDescent="0.15">
      <c r="A32" s="166"/>
      <c r="B32" s="14" t="s">
        <v>33</v>
      </c>
      <c r="C32" s="106">
        <v>950000</v>
      </c>
      <c r="D32" s="15" t="s">
        <v>34</v>
      </c>
      <c r="E32" s="104">
        <v>900000</v>
      </c>
    </row>
    <row r="33" spans="1:5" s="102" customFormat="1" ht="29.25" customHeight="1" x14ac:dyDescent="0.15">
      <c r="A33" s="166"/>
      <c r="B33" s="14" t="s">
        <v>35</v>
      </c>
      <c r="C33" s="115">
        <f>(+E33/C32)*100%</f>
        <v>0.94736842105263153</v>
      </c>
      <c r="D33" s="15" t="s">
        <v>11</v>
      </c>
      <c r="E33" s="104">
        <v>900000</v>
      </c>
    </row>
    <row r="34" spans="1:5" s="102" customFormat="1" ht="29.25" customHeight="1" x14ac:dyDescent="0.15">
      <c r="A34" s="166"/>
      <c r="B34" s="14" t="s">
        <v>10</v>
      </c>
      <c r="C34" s="106" t="s">
        <v>165</v>
      </c>
      <c r="D34" s="15" t="s">
        <v>53</v>
      </c>
      <c r="E34" s="104" t="s">
        <v>212</v>
      </c>
    </row>
    <row r="35" spans="1:5" s="102" customFormat="1" ht="29.25" customHeight="1" x14ac:dyDescent="0.15">
      <c r="A35" s="166"/>
      <c r="B35" s="14" t="s">
        <v>36</v>
      </c>
      <c r="C35" s="106" t="s">
        <v>154</v>
      </c>
      <c r="D35" s="15" t="s">
        <v>37</v>
      </c>
      <c r="E35" s="104" t="s">
        <v>213</v>
      </c>
    </row>
    <row r="36" spans="1:5" s="102" customFormat="1" ht="29.25" customHeight="1" x14ac:dyDescent="0.15">
      <c r="A36" s="166"/>
      <c r="B36" s="14" t="s">
        <v>38</v>
      </c>
      <c r="C36" s="106" t="s">
        <v>145</v>
      </c>
      <c r="D36" s="15" t="s">
        <v>13</v>
      </c>
      <c r="E36" s="104" t="s">
        <v>214</v>
      </c>
    </row>
    <row r="37" spans="1:5" s="102" customFormat="1" ht="29.25" customHeight="1" thickBot="1" x14ac:dyDescent="0.2">
      <c r="A37" s="167"/>
      <c r="B37" s="16" t="s">
        <v>39</v>
      </c>
      <c r="C37" s="107" t="s">
        <v>69</v>
      </c>
      <c r="D37" s="17" t="s">
        <v>40</v>
      </c>
      <c r="E37" s="108" t="s">
        <v>215</v>
      </c>
    </row>
    <row r="38" spans="1:5" s="102" customFormat="1" ht="29.25" customHeight="1" x14ac:dyDescent="0.15">
      <c r="A38" s="165" t="s">
        <v>31</v>
      </c>
      <c r="B38" s="13" t="s">
        <v>32</v>
      </c>
      <c r="C38" s="168" t="s">
        <v>170</v>
      </c>
      <c r="D38" s="169"/>
      <c r="E38" s="170"/>
    </row>
    <row r="39" spans="1:5" s="102" customFormat="1" ht="29.25" customHeight="1" x14ac:dyDescent="0.15">
      <c r="A39" s="166"/>
      <c r="B39" s="14" t="s">
        <v>33</v>
      </c>
      <c r="C39" s="106">
        <v>4030000</v>
      </c>
      <c r="D39" s="15" t="s">
        <v>34</v>
      </c>
      <c r="E39" s="104">
        <v>3876400</v>
      </c>
    </row>
    <row r="40" spans="1:5" s="102" customFormat="1" ht="29.25" customHeight="1" x14ac:dyDescent="0.15">
      <c r="A40" s="166"/>
      <c r="B40" s="14" t="s">
        <v>35</v>
      </c>
      <c r="C40" s="115">
        <f>(+E40/C39)*100%</f>
        <v>0.96188585607940447</v>
      </c>
      <c r="D40" s="15" t="s">
        <v>11</v>
      </c>
      <c r="E40" s="104">
        <v>3876400</v>
      </c>
    </row>
    <row r="41" spans="1:5" s="102" customFormat="1" ht="29.25" customHeight="1" x14ac:dyDescent="0.15">
      <c r="A41" s="166"/>
      <c r="B41" s="14" t="s">
        <v>10</v>
      </c>
      <c r="C41" s="106" t="s">
        <v>217</v>
      </c>
      <c r="D41" s="15" t="s">
        <v>53</v>
      </c>
      <c r="E41" s="104" t="s">
        <v>218</v>
      </c>
    </row>
    <row r="42" spans="1:5" s="102" customFormat="1" ht="29.25" customHeight="1" x14ac:dyDescent="0.15">
      <c r="A42" s="166"/>
      <c r="B42" s="14" t="s">
        <v>36</v>
      </c>
      <c r="C42" s="106" t="s">
        <v>154</v>
      </c>
      <c r="D42" s="15" t="s">
        <v>37</v>
      </c>
      <c r="E42" s="104" t="s">
        <v>218</v>
      </c>
    </row>
    <row r="43" spans="1:5" s="102" customFormat="1" ht="29.25" customHeight="1" x14ac:dyDescent="0.15">
      <c r="A43" s="166"/>
      <c r="B43" s="14" t="s">
        <v>38</v>
      </c>
      <c r="C43" s="106" t="s">
        <v>145</v>
      </c>
      <c r="D43" s="15" t="s">
        <v>13</v>
      </c>
      <c r="E43" s="104" t="s">
        <v>219</v>
      </c>
    </row>
    <row r="44" spans="1:5" s="102" customFormat="1" ht="29.25" customHeight="1" thickBot="1" x14ac:dyDescent="0.2">
      <c r="A44" s="167"/>
      <c r="B44" s="16" t="s">
        <v>39</v>
      </c>
      <c r="C44" s="107" t="s">
        <v>69</v>
      </c>
      <c r="D44" s="17" t="s">
        <v>40</v>
      </c>
      <c r="E44" s="108" t="s">
        <v>220</v>
      </c>
    </row>
    <row r="45" spans="1:5" s="102" customFormat="1" ht="29.25" customHeight="1" x14ac:dyDescent="0.15">
      <c r="A45" s="165" t="s">
        <v>31</v>
      </c>
      <c r="B45" s="13" t="s">
        <v>32</v>
      </c>
      <c r="C45" s="168" t="s">
        <v>222</v>
      </c>
      <c r="D45" s="169"/>
      <c r="E45" s="170"/>
    </row>
    <row r="46" spans="1:5" s="102" customFormat="1" ht="29.25" customHeight="1" x14ac:dyDescent="0.15">
      <c r="A46" s="166"/>
      <c r="B46" s="14" t="s">
        <v>33</v>
      </c>
      <c r="C46" s="106">
        <v>800000</v>
      </c>
      <c r="D46" s="15" t="s">
        <v>34</v>
      </c>
      <c r="E46" s="104">
        <v>750000</v>
      </c>
    </row>
    <row r="47" spans="1:5" s="102" customFormat="1" ht="29.25" customHeight="1" x14ac:dyDescent="0.15">
      <c r="A47" s="166"/>
      <c r="B47" s="14" t="s">
        <v>35</v>
      </c>
      <c r="C47" s="115">
        <f>(+E47/C46)*100%</f>
        <v>0.9375</v>
      </c>
      <c r="D47" s="15" t="s">
        <v>11</v>
      </c>
      <c r="E47" s="104">
        <v>750000</v>
      </c>
    </row>
    <row r="48" spans="1:5" s="102" customFormat="1" ht="29.25" customHeight="1" x14ac:dyDescent="0.15">
      <c r="A48" s="166"/>
      <c r="B48" s="14" t="s">
        <v>10</v>
      </c>
      <c r="C48" s="106" t="s">
        <v>223</v>
      </c>
      <c r="D48" s="15" t="s">
        <v>53</v>
      </c>
      <c r="E48" s="106" t="s">
        <v>224</v>
      </c>
    </row>
    <row r="49" spans="1:5" s="102" customFormat="1" ht="29.25" customHeight="1" x14ac:dyDescent="0.15">
      <c r="A49" s="166"/>
      <c r="B49" s="14" t="s">
        <v>36</v>
      </c>
      <c r="C49" s="106" t="s">
        <v>154</v>
      </c>
      <c r="D49" s="15" t="s">
        <v>37</v>
      </c>
      <c r="E49" s="106" t="s">
        <v>224</v>
      </c>
    </row>
    <row r="50" spans="1:5" s="102" customFormat="1" ht="29.25" customHeight="1" x14ac:dyDescent="0.15">
      <c r="A50" s="166"/>
      <c r="B50" s="14" t="s">
        <v>38</v>
      </c>
      <c r="C50" s="106" t="s">
        <v>145</v>
      </c>
      <c r="D50" s="15" t="s">
        <v>13</v>
      </c>
      <c r="E50" s="104" t="s">
        <v>225</v>
      </c>
    </row>
    <row r="51" spans="1:5" s="102" customFormat="1" ht="29.25" customHeight="1" thickBot="1" x14ac:dyDescent="0.2">
      <c r="A51" s="167"/>
      <c r="B51" s="16" t="s">
        <v>39</v>
      </c>
      <c r="C51" s="107" t="s">
        <v>69</v>
      </c>
      <c r="D51" s="17" t="s">
        <v>40</v>
      </c>
      <c r="E51" s="108" t="s">
        <v>226</v>
      </c>
    </row>
    <row r="52" spans="1:5" s="102" customFormat="1" ht="29.25" customHeight="1" x14ac:dyDescent="0.15">
      <c r="A52" s="165" t="s">
        <v>31</v>
      </c>
      <c r="B52" s="13" t="s">
        <v>32</v>
      </c>
      <c r="C52" s="168" t="s">
        <v>228</v>
      </c>
      <c r="D52" s="169"/>
      <c r="E52" s="170"/>
    </row>
    <row r="53" spans="1:5" s="102" customFormat="1" ht="29.25" customHeight="1" x14ac:dyDescent="0.15">
      <c r="A53" s="166"/>
      <c r="B53" s="14" t="s">
        <v>33</v>
      </c>
      <c r="C53" s="106">
        <v>3645000</v>
      </c>
      <c r="D53" s="15" t="s">
        <v>34</v>
      </c>
      <c r="E53" s="104">
        <v>3375000</v>
      </c>
    </row>
    <row r="54" spans="1:5" s="102" customFormat="1" ht="29.25" customHeight="1" x14ac:dyDescent="0.15">
      <c r="A54" s="166"/>
      <c r="B54" s="14" t="s">
        <v>35</v>
      </c>
      <c r="C54" s="115">
        <f>(+E54/C53)*100%</f>
        <v>0.92592592592592593</v>
      </c>
      <c r="D54" s="15" t="s">
        <v>11</v>
      </c>
      <c r="E54" s="104">
        <v>3375000</v>
      </c>
    </row>
    <row r="55" spans="1:5" s="102" customFormat="1" ht="29.25" customHeight="1" x14ac:dyDescent="0.15">
      <c r="A55" s="166"/>
      <c r="B55" s="14" t="s">
        <v>10</v>
      </c>
      <c r="C55" s="106" t="s">
        <v>229</v>
      </c>
      <c r="D55" s="15" t="s">
        <v>53</v>
      </c>
      <c r="E55" s="104" t="s">
        <v>230</v>
      </c>
    </row>
    <row r="56" spans="1:5" s="102" customFormat="1" ht="29.25" customHeight="1" x14ac:dyDescent="0.15">
      <c r="A56" s="166"/>
      <c r="B56" s="14" t="s">
        <v>36</v>
      </c>
      <c r="C56" s="106" t="s">
        <v>154</v>
      </c>
      <c r="D56" s="15" t="s">
        <v>37</v>
      </c>
      <c r="E56" s="104" t="s">
        <v>231</v>
      </c>
    </row>
    <row r="57" spans="1:5" s="102" customFormat="1" ht="29.25" customHeight="1" x14ac:dyDescent="0.15">
      <c r="A57" s="166"/>
      <c r="B57" s="14" t="s">
        <v>38</v>
      </c>
      <c r="C57" s="106" t="s">
        <v>145</v>
      </c>
      <c r="D57" s="15" t="s">
        <v>13</v>
      </c>
      <c r="E57" s="104" t="s">
        <v>232</v>
      </c>
    </row>
    <row r="58" spans="1:5" s="102" customFormat="1" ht="29.25" customHeight="1" thickBot="1" x14ac:dyDescent="0.2">
      <c r="A58" s="167"/>
      <c r="B58" s="16" t="s">
        <v>39</v>
      </c>
      <c r="C58" s="107" t="s">
        <v>69</v>
      </c>
      <c r="D58" s="17" t="s">
        <v>40</v>
      </c>
      <c r="E58" s="108" t="s">
        <v>233</v>
      </c>
    </row>
    <row r="59" spans="1:5" s="102" customFormat="1" ht="29.25" customHeight="1" x14ac:dyDescent="0.15">
      <c r="A59" s="165" t="s">
        <v>31</v>
      </c>
      <c r="B59" s="13" t="s">
        <v>32</v>
      </c>
      <c r="C59" s="168" t="s">
        <v>235</v>
      </c>
      <c r="D59" s="169"/>
      <c r="E59" s="170"/>
    </row>
    <row r="60" spans="1:5" s="102" customFormat="1" ht="29.25" customHeight="1" x14ac:dyDescent="0.15">
      <c r="A60" s="166"/>
      <c r="B60" s="14" t="s">
        <v>33</v>
      </c>
      <c r="C60" s="106">
        <v>700000</v>
      </c>
      <c r="D60" s="15" t="s">
        <v>34</v>
      </c>
      <c r="E60" s="104">
        <v>660000</v>
      </c>
    </row>
    <row r="61" spans="1:5" s="102" customFormat="1" ht="29.25" customHeight="1" x14ac:dyDescent="0.15">
      <c r="A61" s="166"/>
      <c r="B61" s="14" t="s">
        <v>35</v>
      </c>
      <c r="C61" s="115">
        <f>(+E61/C60)*100%</f>
        <v>0.94285714285714284</v>
      </c>
      <c r="D61" s="15" t="s">
        <v>11</v>
      </c>
      <c r="E61" s="104">
        <v>660000</v>
      </c>
    </row>
    <row r="62" spans="1:5" s="102" customFormat="1" ht="29.25" customHeight="1" x14ac:dyDescent="0.15">
      <c r="A62" s="166"/>
      <c r="B62" s="14" t="s">
        <v>10</v>
      </c>
      <c r="C62" s="106" t="s">
        <v>236</v>
      </c>
      <c r="D62" s="15" t="s">
        <v>53</v>
      </c>
      <c r="E62" s="104" t="s">
        <v>237</v>
      </c>
    </row>
    <row r="63" spans="1:5" s="102" customFormat="1" ht="29.25" customHeight="1" x14ac:dyDescent="0.15">
      <c r="A63" s="166"/>
      <c r="B63" s="14" t="s">
        <v>36</v>
      </c>
      <c r="C63" s="106" t="s">
        <v>154</v>
      </c>
      <c r="D63" s="15" t="s">
        <v>37</v>
      </c>
      <c r="E63" s="104" t="s">
        <v>237</v>
      </c>
    </row>
    <row r="64" spans="1:5" s="102" customFormat="1" ht="29.25" customHeight="1" x14ac:dyDescent="0.15">
      <c r="A64" s="166"/>
      <c r="B64" s="14" t="s">
        <v>38</v>
      </c>
      <c r="C64" s="106" t="s">
        <v>145</v>
      </c>
      <c r="D64" s="15" t="s">
        <v>13</v>
      </c>
      <c r="E64" s="104" t="s">
        <v>238</v>
      </c>
    </row>
    <row r="65" spans="1:5" s="102" customFormat="1" ht="29.25" customHeight="1" thickBot="1" x14ac:dyDescent="0.2">
      <c r="A65" s="167"/>
      <c r="B65" s="16" t="s">
        <v>39</v>
      </c>
      <c r="C65" s="107" t="s">
        <v>69</v>
      </c>
      <c r="D65" s="17" t="s">
        <v>40</v>
      </c>
      <c r="E65" s="108" t="s">
        <v>239</v>
      </c>
    </row>
    <row r="66" spans="1:5" s="102" customFormat="1" ht="29.25" customHeight="1" x14ac:dyDescent="0.15">
      <c r="A66" s="165" t="s">
        <v>31</v>
      </c>
      <c r="B66" s="13" t="s">
        <v>32</v>
      </c>
      <c r="C66" s="168" t="s">
        <v>241</v>
      </c>
      <c r="D66" s="169"/>
      <c r="E66" s="170"/>
    </row>
    <row r="67" spans="1:5" s="102" customFormat="1" ht="29.25" customHeight="1" x14ac:dyDescent="0.15">
      <c r="A67" s="166"/>
      <c r="B67" s="14" t="s">
        <v>33</v>
      </c>
      <c r="C67" s="106">
        <v>5100000</v>
      </c>
      <c r="D67" s="15" t="s">
        <v>34</v>
      </c>
      <c r="E67" s="104">
        <v>4400000</v>
      </c>
    </row>
    <row r="68" spans="1:5" s="102" customFormat="1" ht="29.25" customHeight="1" x14ac:dyDescent="0.15">
      <c r="A68" s="166"/>
      <c r="B68" s="14" t="s">
        <v>35</v>
      </c>
      <c r="C68" s="115">
        <f>(+E68/C67)*100%</f>
        <v>0.86274509803921573</v>
      </c>
      <c r="D68" s="15" t="s">
        <v>11</v>
      </c>
      <c r="E68" s="104">
        <v>4400000</v>
      </c>
    </row>
    <row r="69" spans="1:5" s="102" customFormat="1" ht="29.25" customHeight="1" x14ac:dyDescent="0.15">
      <c r="A69" s="166"/>
      <c r="B69" s="14" t="s">
        <v>10</v>
      </c>
      <c r="C69" s="106" t="s">
        <v>242</v>
      </c>
      <c r="D69" s="15" t="s">
        <v>53</v>
      </c>
      <c r="E69" s="106" t="s">
        <v>243</v>
      </c>
    </row>
    <row r="70" spans="1:5" s="102" customFormat="1" ht="29.25" customHeight="1" x14ac:dyDescent="0.15">
      <c r="A70" s="166"/>
      <c r="B70" s="14" t="s">
        <v>36</v>
      </c>
      <c r="C70" s="106" t="s">
        <v>154</v>
      </c>
      <c r="D70" s="15" t="s">
        <v>37</v>
      </c>
      <c r="E70" s="104" t="s">
        <v>244</v>
      </c>
    </row>
    <row r="71" spans="1:5" s="102" customFormat="1" ht="29.25" customHeight="1" x14ac:dyDescent="0.15">
      <c r="A71" s="166"/>
      <c r="B71" s="14" t="s">
        <v>38</v>
      </c>
      <c r="C71" s="106" t="s">
        <v>145</v>
      </c>
      <c r="D71" s="15" t="s">
        <v>13</v>
      </c>
      <c r="E71" s="104" t="s">
        <v>245</v>
      </c>
    </row>
    <row r="72" spans="1:5" s="102" customFormat="1" ht="29.25" customHeight="1" thickBot="1" x14ac:dyDescent="0.2">
      <c r="A72" s="167"/>
      <c r="B72" s="16" t="s">
        <v>39</v>
      </c>
      <c r="C72" s="107" t="s">
        <v>69</v>
      </c>
      <c r="D72" s="17" t="s">
        <v>40</v>
      </c>
      <c r="E72" s="108" t="s">
        <v>246</v>
      </c>
    </row>
    <row r="73" spans="1:5" s="102" customFormat="1" ht="29.25" customHeight="1" x14ac:dyDescent="0.15">
      <c r="A73" s="165" t="s">
        <v>31</v>
      </c>
      <c r="B73" s="13" t="s">
        <v>32</v>
      </c>
      <c r="C73" s="168" t="s">
        <v>248</v>
      </c>
      <c r="D73" s="169"/>
      <c r="E73" s="170"/>
    </row>
    <row r="74" spans="1:5" s="102" customFormat="1" ht="29.25" customHeight="1" x14ac:dyDescent="0.15">
      <c r="A74" s="166"/>
      <c r="B74" s="14" t="s">
        <v>33</v>
      </c>
      <c r="C74" s="106">
        <v>9800000</v>
      </c>
      <c r="D74" s="15" t="s">
        <v>34</v>
      </c>
      <c r="E74" s="104">
        <v>9310000</v>
      </c>
    </row>
    <row r="75" spans="1:5" s="102" customFormat="1" ht="29.25" customHeight="1" x14ac:dyDescent="0.15">
      <c r="A75" s="166"/>
      <c r="B75" s="14" t="s">
        <v>35</v>
      </c>
      <c r="C75" s="115">
        <f>(+E75/C74)*100%</f>
        <v>0.95</v>
      </c>
      <c r="D75" s="15" t="s">
        <v>11</v>
      </c>
      <c r="E75" s="104">
        <v>9310000</v>
      </c>
    </row>
    <row r="76" spans="1:5" s="102" customFormat="1" ht="29.25" customHeight="1" x14ac:dyDescent="0.15">
      <c r="A76" s="166"/>
      <c r="B76" s="14" t="s">
        <v>10</v>
      </c>
      <c r="C76" s="106" t="s">
        <v>242</v>
      </c>
      <c r="D76" s="15" t="s">
        <v>53</v>
      </c>
      <c r="E76" s="104" t="s">
        <v>249</v>
      </c>
    </row>
    <row r="77" spans="1:5" s="102" customFormat="1" ht="29.25" customHeight="1" x14ac:dyDescent="0.15">
      <c r="A77" s="166"/>
      <c r="B77" s="14" t="s">
        <v>36</v>
      </c>
      <c r="C77" s="106" t="s">
        <v>251</v>
      </c>
      <c r="D77" s="15" t="s">
        <v>37</v>
      </c>
      <c r="E77" s="104" t="s">
        <v>250</v>
      </c>
    </row>
    <row r="78" spans="1:5" s="102" customFormat="1" ht="29.25" customHeight="1" x14ac:dyDescent="0.15">
      <c r="A78" s="166"/>
      <c r="B78" s="14" t="s">
        <v>38</v>
      </c>
      <c r="C78" s="106" t="s">
        <v>145</v>
      </c>
      <c r="D78" s="15" t="s">
        <v>13</v>
      </c>
      <c r="E78" s="104" t="s">
        <v>252</v>
      </c>
    </row>
    <row r="79" spans="1:5" s="102" customFormat="1" ht="29.25" customHeight="1" thickBot="1" x14ac:dyDescent="0.2">
      <c r="A79" s="167"/>
      <c r="B79" s="16" t="s">
        <v>39</v>
      </c>
      <c r="C79" s="107" t="s">
        <v>69</v>
      </c>
      <c r="D79" s="17" t="s">
        <v>40</v>
      </c>
      <c r="E79" s="108" t="s">
        <v>253</v>
      </c>
    </row>
    <row r="80" spans="1:5" s="102" customFormat="1" ht="29.25" customHeight="1" x14ac:dyDescent="0.15">
      <c r="A80" s="165" t="s">
        <v>31</v>
      </c>
      <c r="B80" s="13" t="s">
        <v>32</v>
      </c>
      <c r="C80" s="168" t="s">
        <v>255</v>
      </c>
      <c r="D80" s="169"/>
      <c r="E80" s="170"/>
    </row>
    <row r="81" spans="1:5" s="102" customFormat="1" ht="29.25" customHeight="1" x14ac:dyDescent="0.15">
      <c r="A81" s="166"/>
      <c r="B81" s="14" t="s">
        <v>33</v>
      </c>
      <c r="C81" s="106">
        <v>3500000</v>
      </c>
      <c r="D81" s="15" t="s">
        <v>34</v>
      </c>
      <c r="E81" s="104">
        <v>3024240</v>
      </c>
    </row>
    <row r="82" spans="1:5" s="102" customFormat="1" ht="29.25" customHeight="1" x14ac:dyDescent="0.15">
      <c r="A82" s="166"/>
      <c r="B82" s="14" t="s">
        <v>35</v>
      </c>
      <c r="C82" s="115">
        <f>(+E82/C81)*100%</f>
        <v>0.86406857142857141</v>
      </c>
      <c r="D82" s="15" t="s">
        <v>11</v>
      </c>
      <c r="E82" s="104">
        <v>3024240</v>
      </c>
    </row>
    <row r="83" spans="1:5" s="102" customFormat="1" ht="29.25" customHeight="1" x14ac:dyDescent="0.15">
      <c r="A83" s="166"/>
      <c r="B83" s="14" t="s">
        <v>10</v>
      </c>
      <c r="C83" s="106" t="s">
        <v>231</v>
      </c>
      <c r="D83" s="15" t="s">
        <v>53</v>
      </c>
      <c r="E83" s="104" t="s">
        <v>257</v>
      </c>
    </row>
    <row r="84" spans="1:5" s="102" customFormat="1" ht="29.25" customHeight="1" x14ac:dyDescent="0.15">
      <c r="A84" s="166"/>
      <c r="B84" s="14" t="s">
        <v>36</v>
      </c>
      <c r="C84" s="106" t="s">
        <v>258</v>
      </c>
      <c r="D84" s="15" t="s">
        <v>37</v>
      </c>
      <c r="E84" s="104" t="s">
        <v>259</v>
      </c>
    </row>
    <row r="85" spans="1:5" s="102" customFormat="1" ht="29.25" customHeight="1" x14ac:dyDescent="0.15">
      <c r="A85" s="166"/>
      <c r="B85" s="14" t="s">
        <v>38</v>
      </c>
      <c r="C85" s="106" t="s">
        <v>148</v>
      </c>
      <c r="D85" s="15" t="s">
        <v>13</v>
      </c>
      <c r="E85" s="104" t="s">
        <v>261</v>
      </c>
    </row>
    <row r="86" spans="1:5" s="102" customFormat="1" ht="29.25" customHeight="1" thickBot="1" x14ac:dyDescent="0.2">
      <c r="A86" s="167"/>
      <c r="B86" s="16" t="s">
        <v>39</v>
      </c>
      <c r="C86" s="107"/>
      <c r="D86" s="17" t="s">
        <v>40</v>
      </c>
      <c r="E86" s="108" t="s">
        <v>262</v>
      </c>
    </row>
    <row r="87" spans="1:5" s="102" customFormat="1" ht="29.25" customHeight="1" x14ac:dyDescent="0.15">
      <c r="A87" s="165" t="s">
        <v>31</v>
      </c>
      <c r="B87" s="13" t="s">
        <v>32</v>
      </c>
      <c r="C87" s="168" t="s">
        <v>256</v>
      </c>
      <c r="D87" s="169"/>
      <c r="E87" s="170"/>
    </row>
    <row r="88" spans="1:5" s="102" customFormat="1" ht="29.25" customHeight="1" x14ac:dyDescent="0.15">
      <c r="A88" s="166"/>
      <c r="B88" s="14" t="s">
        <v>33</v>
      </c>
      <c r="C88" s="106">
        <v>1961000</v>
      </c>
      <c r="D88" s="15" t="s">
        <v>34</v>
      </c>
      <c r="E88" s="104">
        <v>1960530</v>
      </c>
    </row>
    <row r="89" spans="1:5" s="102" customFormat="1" ht="29.25" customHeight="1" x14ac:dyDescent="0.15">
      <c r="A89" s="166"/>
      <c r="B89" s="14" t="s">
        <v>35</v>
      </c>
      <c r="C89" s="115">
        <f>(+E89/C88)*100%</f>
        <v>0.99976032636409995</v>
      </c>
      <c r="D89" s="15" t="s">
        <v>11</v>
      </c>
      <c r="E89" s="104">
        <v>1960530</v>
      </c>
    </row>
    <row r="90" spans="1:5" s="102" customFormat="1" ht="29.25" customHeight="1" x14ac:dyDescent="0.15">
      <c r="A90" s="166"/>
      <c r="B90" s="14" t="s">
        <v>10</v>
      </c>
      <c r="C90" s="106" t="s">
        <v>231</v>
      </c>
      <c r="D90" s="15" t="s">
        <v>53</v>
      </c>
      <c r="E90" s="104" t="s">
        <v>260</v>
      </c>
    </row>
    <row r="91" spans="1:5" s="102" customFormat="1" ht="29.25" customHeight="1" x14ac:dyDescent="0.15">
      <c r="A91" s="166"/>
      <c r="B91" s="14" t="s">
        <v>36</v>
      </c>
      <c r="C91" s="106" t="s">
        <v>258</v>
      </c>
      <c r="D91" s="15" t="s">
        <v>37</v>
      </c>
      <c r="E91" s="104" t="s">
        <v>196</v>
      </c>
    </row>
    <row r="92" spans="1:5" s="102" customFormat="1" ht="29.25" customHeight="1" x14ac:dyDescent="0.15">
      <c r="A92" s="166"/>
      <c r="B92" s="14" t="s">
        <v>38</v>
      </c>
      <c r="C92" s="106" t="s">
        <v>148</v>
      </c>
      <c r="D92" s="15" t="s">
        <v>13</v>
      </c>
      <c r="E92" s="104" t="s">
        <v>263</v>
      </c>
    </row>
    <row r="93" spans="1:5" s="102" customFormat="1" ht="29.25" customHeight="1" thickBot="1" x14ac:dyDescent="0.2">
      <c r="A93" s="167"/>
      <c r="B93" s="16" t="s">
        <v>39</v>
      </c>
      <c r="C93" s="107"/>
      <c r="D93" s="17" t="s">
        <v>40</v>
      </c>
      <c r="E93" s="108" t="s">
        <v>264</v>
      </c>
    </row>
  </sheetData>
  <mergeCells count="27">
    <mergeCell ref="C80:E80"/>
    <mergeCell ref="C87:E87"/>
    <mergeCell ref="A80:A86"/>
    <mergeCell ref="A87:A93"/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3"/>
  <sheetViews>
    <sheetView topLeftCell="A117" zoomScale="85" zoomScaleNormal="85" workbookViewId="0">
      <selection activeCell="B145" sqref="B145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3" t="s">
        <v>7</v>
      </c>
      <c r="B1" s="163"/>
      <c r="C1" s="163"/>
      <c r="D1" s="163"/>
      <c r="E1" s="163"/>
      <c r="F1" s="163"/>
    </row>
    <row r="2" spans="1:6" ht="26.25" thickBot="1" x14ac:dyDescent="0.2">
      <c r="A2" s="78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88" t="str">
        <f>계약현황공개!C3</f>
        <v>어린이 창의교육 프로그램 운영지원 차량 임차</v>
      </c>
      <c r="C3" s="189"/>
      <c r="D3" s="189"/>
      <c r="E3" s="189"/>
      <c r="F3" s="190"/>
    </row>
    <row r="4" spans="1:6" s="10" customFormat="1" ht="30" customHeight="1" x14ac:dyDescent="0.15">
      <c r="A4" s="191" t="s">
        <v>17</v>
      </c>
      <c r="B4" s="194" t="s">
        <v>10</v>
      </c>
      <c r="C4" s="194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92"/>
      <c r="B5" s="195"/>
      <c r="C5" s="195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92"/>
      <c r="B6" s="204" t="str">
        <f>계약현황공개!C6</f>
        <v>2024.10.7.</v>
      </c>
      <c r="C6" s="205" t="str">
        <f>계약현황공개!E6</f>
        <v>2024.10.11.(금) ~ 11.15.(금)</v>
      </c>
      <c r="D6" s="200">
        <f>계약현황공개!C4</f>
        <v>2750000</v>
      </c>
      <c r="E6" s="200">
        <f>계약현황공개!E5</f>
        <v>2500000</v>
      </c>
      <c r="F6" s="202">
        <f>E6/D6</f>
        <v>0.90909090909090906</v>
      </c>
    </row>
    <row r="7" spans="1:6" s="10" customFormat="1" ht="30" customHeight="1" x14ac:dyDescent="0.15">
      <c r="A7" s="193"/>
      <c r="B7" s="197"/>
      <c r="C7" s="199"/>
      <c r="D7" s="201"/>
      <c r="E7" s="201"/>
      <c r="F7" s="203"/>
    </row>
    <row r="8" spans="1:6" s="10" customFormat="1" ht="30" customHeight="1" x14ac:dyDescent="0.15">
      <c r="A8" s="174" t="s">
        <v>13</v>
      </c>
      <c r="B8" s="35" t="s">
        <v>14</v>
      </c>
      <c r="C8" s="35" t="s">
        <v>23</v>
      </c>
      <c r="D8" s="176" t="s">
        <v>15</v>
      </c>
      <c r="E8" s="177"/>
      <c r="F8" s="178"/>
    </row>
    <row r="9" spans="1:6" s="10" customFormat="1" ht="30" customHeight="1" x14ac:dyDescent="0.15">
      <c r="A9" s="175"/>
      <c r="B9" s="20" t="str">
        <f>계약현황공개!E8</f>
        <v>선진항공여행사(윤두희,윤준식)</v>
      </c>
      <c r="C9" s="20" t="s">
        <v>157</v>
      </c>
      <c r="D9" s="206" t="str">
        <f>계약현황공개!E9</f>
        <v>성남시 분당구 서현로 170 D동 1501호(서현동)</v>
      </c>
      <c r="E9" s="180"/>
      <c r="F9" s="181"/>
    </row>
    <row r="10" spans="1:6" s="10" customFormat="1" ht="30" customHeight="1" x14ac:dyDescent="0.15">
      <c r="A10" s="36" t="s">
        <v>22</v>
      </c>
      <c r="B10" s="182" t="s">
        <v>144</v>
      </c>
      <c r="C10" s="183"/>
      <c r="D10" s="183"/>
      <c r="E10" s="183"/>
      <c r="F10" s="184"/>
    </row>
    <row r="11" spans="1:6" s="10" customFormat="1" ht="30" customHeight="1" x14ac:dyDescent="0.15">
      <c r="A11" s="36" t="s">
        <v>21</v>
      </c>
      <c r="B11" s="185" t="s">
        <v>108</v>
      </c>
      <c r="C11" s="186"/>
      <c r="D11" s="186"/>
      <c r="E11" s="186"/>
      <c r="F11" s="187"/>
    </row>
    <row r="12" spans="1:6" s="10" customFormat="1" ht="30" customHeight="1" thickBot="1" x14ac:dyDescent="0.2">
      <c r="A12" s="19" t="s">
        <v>16</v>
      </c>
      <c r="B12" s="171"/>
      <c r="C12" s="172"/>
      <c r="D12" s="172"/>
      <c r="E12" s="172"/>
      <c r="F12" s="173"/>
    </row>
    <row r="13" spans="1:6" s="102" customFormat="1" ht="30" customHeight="1" thickTop="1" x14ac:dyDescent="0.15">
      <c r="A13" s="18" t="s">
        <v>9</v>
      </c>
      <c r="B13" s="188" t="str">
        <f>계약현황공개!C10</f>
        <v>2024. 천문아카데미 스페이스데이 전문공연 과학마술퍼포먼스팀</v>
      </c>
      <c r="C13" s="189"/>
      <c r="D13" s="189"/>
      <c r="E13" s="189"/>
      <c r="F13" s="190"/>
    </row>
    <row r="14" spans="1:6" s="102" customFormat="1" ht="30" customHeight="1" x14ac:dyDescent="0.15">
      <c r="A14" s="191" t="s">
        <v>17</v>
      </c>
      <c r="B14" s="194" t="s">
        <v>10</v>
      </c>
      <c r="C14" s="194" t="s">
        <v>53</v>
      </c>
      <c r="D14" s="34" t="s">
        <v>18</v>
      </c>
      <c r="E14" s="34" t="s">
        <v>11</v>
      </c>
      <c r="F14" s="37" t="s">
        <v>70</v>
      </c>
    </row>
    <row r="15" spans="1:6" s="102" customFormat="1" ht="30" customHeight="1" x14ac:dyDescent="0.15">
      <c r="A15" s="192"/>
      <c r="B15" s="195"/>
      <c r="C15" s="195"/>
      <c r="D15" s="34" t="s">
        <v>19</v>
      </c>
      <c r="E15" s="34" t="s">
        <v>12</v>
      </c>
      <c r="F15" s="37" t="s">
        <v>20</v>
      </c>
    </row>
    <row r="16" spans="1:6" s="102" customFormat="1" ht="30" customHeight="1" x14ac:dyDescent="0.15">
      <c r="A16" s="192"/>
      <c r="B16" s="196" t="str">
        <f>계약현황공개!C13</f>
        <v>2024.10.8.</v>
      </c>
      <c r="C16" s="198" t="str">
        <f>계약현황공개!E13</f>
        <v>2024.10.12.(토)</v>
      </c>
      <c r="D16" s="200">
        <f>계약현황공개!C11</f>
        <v>1365000</v>
      </c>
      <c r="E16" s="200">
        <f>계약현황공개!E12</f>
        <v>1300000</v>
      </c>
      <c r="F16" s="202">
        <f>E16/D16</f>
        <v>0.95238095238095233</v>
      </c>
    </row>
    <row r="17" spans="1:6" s="102" customFormat="1" ht="30" customHeight="1" x14ac:dyDescent="0.15">
      <c r="A17" s="193"/>
      <c r="B17" s="197"/>
      <c r="C17" s="199"/>
      <c r="D17" s="201"/>
      <c r="E17" s="201"/>
      <c r="F17" s="203"/>
    </row>
    <row r="18" spans="1:6" s="102" customFormat="1" ht="30" customHeight="1" x14ac:dyDescent="0.15">
      <c r="A18" s="174" t="s">
        <v>13</v>
      </c>
      <c r="B18" s="116" t="s">
        <v>14</v>
      </c>
      <c r="C18" s="116" t="s">
        <v>23</v>
      </c>
      <c r="D18" s="176" t="s">
        <v>15</v>
      </c>
      <c r="E18" s="177"/>
      <c r="F18" s="178"/>
    </row>
    <row r="19" spans="1:6" s="102" customFormat="1" ht="30" customHeight="1" x14ac:dyDescent="0.15">
      <c r="A19" s="175"/>
      <c r="B19" s="117" t="str">
        <f>계약현황공개!E15</f>
        <v>피오라 파티룸(강솔빈)</v>
      </c>
      <c r="C19" s="20" t="s">
        <v>209</v>
      </c>
      <c r="D19" s="179" t="str">
        <f>계약현황공개!E16</f>
        <v>서울특별시 마포구 월드컵로17길 38, 301호(망원동)</v>
      </c>
      <c r="E19" s="180"/>
      <c r="F19" s="181"/>
    </row>
    <row r="20" spans="1:6" s="102" customFormat="1" ht="30" customHeight="1" x14ac:dyDescent="0.15">
      <c r="A20" s="36" t="s">
        <v>22</v>
      </c>
      <c r="B20" s="182" t="s">
        <v>144</v>
      </c>
      <c r="C20" s="183"/>
      <c r="D20" s="183"/>
      <c r="E20" s="183"/>
      <c r="F20" s="184"/>
    </row>
    <row r="21" spans="1:6" s="102" customFormat="1" ht="30" customHeight="1" x14ac:dyDescent="0.15">
      <c r="A21" s="36" t="s">
        <v>21</v>
      </c>
      <c r="B21" s="185" t="s">
        <v>108</v>
      </c>
      <c r="C21" s="186"/>
      <c r="D21" s="186"/>
      <c r="E21" s="186"/>
      <c r="F21" s="187"/>
    </row>
    <row r="22" spans="1:6" s="102" customFormat="1" ht="30" customHeight="1" thickBot="1" x14ac:dyDescent="0.2">
      <c r="A22" s="19" t="s">
        <v>16</v>
      </c>
      <c r="B22" s="171"/>
      <c r="C22" s="172"/>
      <c r="D22" s="172"/>
      <c r="E22" s="172"/>
      <c r="F22" s="173"/>
    </row>
    <row r="23" spans="1:6" s="102" customFormat="1" ht="30" customHeight="1" thickTop="1" x14ac:dyDescent="0.15">
      <c r="A23" s="18" t="s">
        <v>9</v>
      </c>
      <c r="B23" s="188" t="str">
        <f>계약현황공개!C17</f>
        <v>2024. 천문아카데미 스페이스데이 행사장비 임차</v>
      </c>
      <c r="C23" s="189"/>
      <c r="D23" s="189"/>
      <c r="E23" s="189"/>
      <c r="F23" s="190"/>
    </row>
    <row r="24" spans="1:6" s="102" customFormat="1" ht="30" customHeight="1" x14ac:dyDescent="0.15">
      <c r="A24" s="191" t="s">
        <v>17</v>
      </c>
      <c r="B24" s="194" t="s">
        <v>10</v>
      </c>
      <c r="C24" s="194" t="s">
        <v>53</v>
      </c>
      <c r="D24" s="34" t="s">
        <v>18</v>
      </c>
      <c r="E24" s="34" t="s">
        <v>11</v>
      </c>
      <c r="F24" s="37" t="s">
        <v>70</v>
      </c>
    </row>
    <row r="25" spans="1:6" s="102" customFormat="1" ht="30" customHeight="1" x14ac:dyDescent="0.15">
      <c r="A25" s="192"/>
      <c r="B25" s="195"/>
      <c r="C25" s="195"/>
      <c r="D25" s="34" t="s">
        <v>19</v>
      </c>
      <c r="E25" s="34" t="s">
        <v>12</v>
      </c>
      <c r="F25" s="37" t="s">
        <v>20</v>
      </c>
    </row>
    <row r="26" spans="1:6" s="102" customFormat="1" ht="30" customHeight="1" x14ac:dyDescent="0.15">
      <c r="A26" s="192"/>
      <c r="B26" s="196" t="str">
        <f>계약현황공개!C20</f>
        <v>2024.10.8.</v>
      </c>
      <c r="C26" s="198" t="str">
        <f>계약현황공개!E20</f>
        <v>2024.10.12.(토)</v>
      </c>
      <c r="D26" s="200">
        <f>계약현황공개!C18</f>
        <v>4180000</v>
      </c>
      <c r="E26" s="200">
        <f>계약현황공개!E19</f>
        <v>3850000</v>
      </c>
      <c r="F26" s="202">
        <f>E26/D26</f>
        <v>0.92105263157894735</v>
      </c>
    </row>
    <row r="27" spans="1:6" s="102" customFormat="1" ht="30" customHeight="1" x14ac:dyDescent="0.15">
      <c r="A27" s="193"/>
      <c r="B27" s="197"/>
      <c r="C27" s="199"/>
      <c r="D27" s="201"/>
      <c r="E27" s="201"/>
      <c r="F27" s="203"/>
    </row>
    <row r="28" spans="1:6" s="102" customFormat="1" ht="30" customHeight="1" x14ac:dyDescent="0.15">
      <c r="A28" s="174" t="s">
        <v>13</v>
      </c>
      <c r="B28" s="118" t="s">
        <v>14</v>
      </c>
      <c r="C28" s="118" t="s">
        <v>23</v>
      </c>
      <c r="D28" s="176" t="s">
        <v>15</v>
      </c>
      <c r="E28" s="177"/>
      <c r="F28" s="178"/>
    </row>
    <row r="29" spans="1:6" s="102" customFormat="1" ht="30" customHeight="1" x14ac:dyDescent="0.15">
      <c r="A29" s="175"/>
      <c r="B29" s="117" t="str">
        <f>계약현황공개!E22</f>
        <v>커넥티움(강인성 이정상)</v>
      </c>
      <c r="C29" s="20" t="s">
        <v>210</v>
      </c>
      <c r="D29" s="179" t="str">
        <f>계약현황공개!E23</f>
        <v>경기도 화성시 동탄영천로 150, 제비동 1801호(영천동)</v>
      </c>
      <c r="E29" s="180"/>
      <c r="F29" s="181"/>
    </row>
    <row r="30" spans="1:6" s="102" customFormat="1" ht="30" customHeight="1" x14ac:dyDescent="0.15">
      <c r="A30" s="36" t="s">
        <v>22</v>
      </c>
      <c r="B30" s="182" t="s">
        <v>144</v>
      </c>
      <c r="C30" s="183"/>
      <c r="D30" s="183"/>
      <c r="E30" s="183"/>
      <c r="F30" s="184"/>
    </row>
    <row r="31" spans="1:6" s="102" customFormat="1" ht="30" customHeight="1" x14ac:dyDescent="0.15">
      <c r="A31" s="36" t="s">
        <v>21</v>
      </c>
      <c r="B31" s="185" t="s">
        <v>108</v>
      </c>
      <c r="C31" s="186"/>
      <c r="D31" s="186"/>
      <c r="E31" s="186"/>
      <c r="F31" s="187"/>
    </row>
    <row r="32" spans="1:6" s="102" customFormat="1" ht="30" customHeight="1" thickBot="1" x14ac:dyDescent="0.2">
      <c r="A32" s="19" t="s">
        <v>16</v>
      </c>
      <c r="B32" s="171"/>
      <c r="C32" s="172"/>
      <c r="D32" s="172"/>
      <c r="E32" s="172"/>
      <c r="F32" s="173"/>
    </row>
    <row r="33" spans="1:6" s="102" customFormat="1" ht="30" customHeight="1" thickTop="1" x14ac:dyDescent="0.15">
      <c r="A33" s="18" t="s">
        <v>9</v>
      </c>
      <c r="B33" s="188" t="str">
        <f>계약현황공개!C24</f>
        <v>환경 프로젝트 ytlog[바다를 지키는 산책] 차량임차</v>
      </c>
      <c r="C33" s="189"/>
      <c r="D33" s="189"/>
      <c r="E33" s="189"/>
      <c r="F33" s="190"/>
    </row>
    <row r="34" spans="1:6" s="102" customFormat="1" ht="30" customHeight="1" x14ac:dyDescent="0.15">
      <c r="A34" s="191" t="s">
        <v>17</v>
      </c>
      <c r="B34" s="194" t="s">
        <v>10</v>
      </c>
      <c r="C34" s="194" t="s">
        <v>53</v>
      </c>
      <c r="D34" s="34" t="s">
        <v>18</v>
      </c>
      <c r="E34" s="34" t="s">
        <v>11</v>
      </c>
      <c r="F34" s="37" t="s">
        <v>70</v>
      </c>
    </row>
    <row r="35" spans="1:6" s="102" customFormat="1" ht="30" customHeight="1" x14ac:dyDescent="0.15">
      <c r="A35" s="192"/>
      <c r="B35" s="195"/>
      <c r="C35" s="195"/>
      <c r="D35" s="34" t="s">
        <v>19</v>
      </c>
      <c r="E35" s="34" t="s">
        <v>12</v>
      </c>
      <c r="F35" s="37" t="s">
        <v>20</v>
      </c>
    </row>
    <row r="36" spans="1:6" s="102" customFormat="1" ht="30" customHeight="1" x14ac:dyDescent="0.15">
      <c r="A36" s="192"/>
      <c r="B36" s="196" t="str">
        <f>계약현황공개!C27</f>
        <v>2024.10.10.</v>
      </c>
      <c r="C36" s="198" t="str">
        <f>계약현황공개!E27</f>
        <v>2024.10.13.(일)</v>
      </c>
      <c r="D36" s="200">
        <f>계약현황공개!C25</f>
        <v>480000</v>
      </c>
      <c r="E36" s="200">
        <f>계약현황공개!E26</f>
        <v>440000</v>
      </c>
      <c r="F36" s="202">
        <f>E36/D36</f>
        <v>0.91666666666666663</v>
      </c>
    </row>
    <row r="37" spans="1:6" s="102" customFormat="1" ht="30" customHeight="1" x14ac:dyDescent="0.15">
      <c r="A37" s="193"/>
      <c r="B37" s="197"/>
      <c r="C37" s="199"/>
      <c r="D37" s="201"/>
      <c r="E37" s="201"/>
      <c r="F37" s="203"/>
    </row>
    <row r="38" spans="1:6" s="102" customFormat="1" ht="30" customHeight="1" x14ac:dyDescent="0.15">
      <c r="A38" s="174" t="s">
        <v>13</v>
      </c>
      <c r="B38" s="118" t="s">
        <v>14</v>
      </c>
      <c r="C38" s="118" t="s">
        <v>23</v>
      </c>
      <c r="D38" s="176" t="s">
        <v>15</v>
      </c>
      <c r="E38" s="177"/>
      <c r="F38" s="178"/>
    </row>
    <row r="39" spans="1:6" s="102" customFormat="1" ht="30" customHeight="1" x14ac:dyDescent="0.15">
      <c r="A39" s="175"/>
      <c r="B39" s="117" t="str">
        <f>계약현황공개!E29</f>
        <v>㈜서울고속관광(정상서)</v>
      </c>
      <c r="C39" s="20" t="s">
        <v>211</v>
      </c>
      <c r="D39" s="179" t="str">
        <f>계약현황공개!E30</f>
        <v>경기도 광주시 도척면 도척로 1043</v>
      </c>
      <c r="E39" s="180"/>
      <c r="F39" s="181"/>
    </row>
    <row r="40" spans="1:6" s="102" customFormat="1" ht="30" customHeight="1" x14ac:dyDescent="0.15">
      <c r="A40" s="36" t="s">
        <v>22</v>
      </c>
      <c r="B40" s="182" t="s">
        <v>144</v>
      </c>
      <c r="C40" s="183"/>
      <c r="D40" s="183"/>
      <c r="E40" s="183"/>
      <c r="F40" s="184"/>
    </row>
    <row r="41" spans="1:6" s="102" customFormat="1" ht="30" customHeight="1" x14ac:dyDescent="0.15">
      <c r="A41" s="36" t="s">
        <v>21</v>
      </c>
      <c r="B41" s="185" t="s">
        <v>108</v>
      </c>
      <c r="C41" s="186"/>
      <c r="D41" s="186"/>
      <c r="E41" s="186"/>
      <c r="F41" s="187"/>
    </row>
    <row r="42" spans="1:6" s="102" customFormat="1" ht="30" customHeight="1" thickBot="1" x14ac:dyDescent="0.2">
      <c r="A42" s="19" t="s">
        <v>16</v>
      </c>
      <c r="B42" s="171"/>
      <c r="C42" s="172"/>
      <c r="D42" s="172"/>
      <c r="E42" s="172"/>
      <c r="F42" s="173"/>
    </row>
    <row r="43" spans="1:6" s="102" customFormat="1" ht="30" customHeight="1" thickTop="1" x14ac:dyDescent="0.15">
      <c r="A43" s="18" t="s">
        <v>9</v>
      </c>
      <c r="B43" s="188" t="str">
        <f>계약현황공개!C31</f>
        <v>2024년 작업환경측정 실시</v>
      </c>
      <c r="C43" s="189"/>
      <c r="D43" s="189"/>
      <c r="E43" s="189"/>
      <c r="F43" s="190"/>
    </row>
    <row r="44" spans="1:6" s="102" customFormat="1" ht="30" customHeight="1" x14ac:dyDescent="0.15">
      <c r="A44" s="191" t="s">
        <v>17</v>
      </c>
      <c r="B44" s="194" t="s">
        <v>10</v>
      </c>
      <c r="C44" s="194" t="s">
        <v>53</v>
      </c>
      <c r="D44" s="34" t="s">
        <v>18</v>
      </c>
      <c r="E44" s="34" t="s">
        <v>11</v>
      </c>
      <c r="F44" s="37" t="s">
        <v>70</v>
      </c>
    </row>
    <row r="45" spans="1:6" s="102" customFormat="1" ht="30" customHeight="1" x14ac:dyDescent="0.15">
      <c r="A45" s="192"/>
      <c r="B45" s="195"/>
      <c r="C45" s="195"/>
      <c r="D45" s="34" t="s">
        <v>19</v>
      </c>
      <c r="E45" s="34" t="s">
        <v>12</v>
      </c>
      <c r="F45" s="37" t="s">
        <v>20</v>
      </c>
    </row>
    <row r="46" spans="1:6" s="102" customFormat="1" ht="30" customHeight="1" x14ac:dyDescent="0.15">
      <c r="A46" s="192"/>
      <c r="B46" s="196" t="str">
        <f>계약현황공개!C34</f>
        <v>2024.10.11.</v>
      </c>
      <c r="C46" s="198" t="str">
        <f>계약현황공개!E34</f>
        <v>2024.10.14.(월) ~ 11.13.(수)</v>
      </c>
      <c r="D46" s="200">
        <f>계약현황공개!C32</f>
        <v>950000</v>
      </c>
      <c r="E46" s="200">
        <f>계약현황공개!E33</f>
        <v>900000</v>
      </c>
      <c r="F46" s="202">
        <f>E46/D46</f>
        <v>0.94736842105263153</v>
      </c>
    </row>
    <row r="47" spans="1:6" s="102" customFormat="1" ht="30" customHeight="1" x14ac:dyDescent="0.15">
      <c r="A47" s="193"/>
      <c r="B47" s="197"/>
      <c r="C47" s="199"/>
      <c r="D47" s="201"/>
      <c r="E47" s="201"/>
      <c r="F47" s="203"/>
    </row>
    <row r="48" spans="1:6" s="102" customFormat="1" ht="30" customHeight="1" x14ac:dyDescent="0.15">
      <c r="A48" s="174" t="s">
        <v>13</v>
      </c>
      <c r="B48" s="118" t="s">
        <v>14</v>
      </c>
      <c r="C48" s="118" t="s">
        <v>23</v>
      </c>
      <c r="D48" s="176" t="s">
        <v>15</v>
      </c>
      <c r="E48" s="177"/>
      <c r="F48" s="178"/>
    </row>
    <row r="49" spans="1:6" s="102" customFormat="1" ht="30" customHeight="1" x14ac:dyDescent="0.15">
      <c r="A49" s="175"/>
      <c r="B49" s="117" t="str">
        <f>계약현황공개!E36</f>
        <v>주식회사 진성환경보건센터(이의준)</v>
      </c>
      <c r="C49" s="20" t="s">
        <v>216</v>
      </c>
      <c r="D49" s="179" t="str">
        <f>계약현황공개!E37</f>
        <v>경기도 성남시 중원구 도촌로 12, 607호(도촌동)</v>
      </c>
      <c r="E49" s="180"/>
      <c r="F49" s="181"/>
    </row>
    <row r="50" spans="1:6" s="102" customFormat="1" ht="30" customHeight="1" x14ac:dyDescent="0.15">
      <c r="A50" s="36" t="s">
        <v>22</v>
      </c>
      <c r="B50" s="182" t="s">
        <v>144</v>
      </c>
      <c r="C50" s="183"/>
      <c r="D50" s="183"/>
      <c r="E50" s="183"/>
      <c r="F50" s="184"/>
    </row>
    <row r="51" spans="1:6" s="102" customFormat="1" ht="30" customHeight="1" x14ac:dyDescent="0.15">
      <c r="A51" s="36" t="s">
        <v>21</v>
      </c>
      <c r="B51" s="185" t="s">
        <v>108</v>
      </c>
      <c r="C51" s="186"/>
      <c r="D51" s="186"/>
      <c r="E51" s="186"/>
      <c r="F51" s="187"/>
    </row>
    <row r="52" spans="1:6" s="102" customFormat="1" ht="30" customHeight="1" thickBot="1" x14ac:dyDescent="0.2">
      <c r="A52" s="19" t="s">
        <v>16</v>
      </c>
      <c r="B52" s="171"/>
      <c r="C52" s="172"/>
      <c r="D52" s="172"/>
      <c r="E52" s="172"/>
      <c r="F52" s="173"/>
    </row>
    <row r="53" spans="1:6" s="102" customFormat="1" ht="30" customHeight="1" thickTop="1" x14ac:dyDescent="0.15">
      <c r="A53" s="18" t="s">
        <v>9</v>
      </c>
      <c r="B53" s="188" t="str">
        <f>계약현황공개!C38</f>
        <v>풋풋 그라운드 별빛가을 행사장비 임차 계약</v>
      </c>
      <c r="C53" s="189"/>
      <c r="D53" s="189"/>
      <c r="E53" s="189"/>
      <c r="F53" s="190"/>
    </row>
    <row r="54" spans="1:6" s="102" customFormat="1" ht="30" customHeight="1" x14ac:dyDescent="0.15">
      <c r="A54" s="191" t="s">
        <v>17</v>
      </c>
      <c r="B54" s="194" t="s">
        <v>10</v>
      </c>
      <c r="C54" s="194" t="s">
        <v>53</v>
      </c>
      <c r="D54" s="34" t="s">
        <v>18</v>
      </c>
      <c r="E54" s="34" t="s">
        <v>11</v>
      </c>
      <c r="F54" s="37" t="s">
        <v>70</v>
      </c>
    </row>
    <row r="55" spans="1:6" s="102" customFormat="1" ht="30" customHeight="1" x14ac:dyDescent="0.15">
      <c r="A55" s="192"/>
      <c r="B55" s="195"/>
      <c r="C55" s="195"/>
      <c r="D55" s="34" t="s">
        <v>19</v>
      </c>
      <c r="E55" s="34" t="s">
        <v>12</v>
      </c>
      <c r="F55" s="37" t="s">
        <v>20</v>
      </c>
    </row>
    <row r="56" spans="1:6" s="102" customFormat="1" ht="30" customHeight="1" x14ac:dyDescent="0.15">
      <c r="A56" s="192"/>
      <c r="B56" s="196" t="str">
        <f>계약현황공개!C41</f>
        <v>2024.10.14.(월)</v>
      </c>
      <c r="C56" s="198" t="str">
        <f>계약현황공개!E41</f>
        <v>2024.10.18.(금)</v>
      </c>
      <c r="D56" s="200">
        <f>계약현황공개!C39</f>
        <v>4030000</v>
      </c>
      <c r="E56" s="200">
        <f>계약현황공개!E40</f>
        <v>3876400</v>
      </c>
      <c r="F56" s="202">
        <f>E56/D56</f>
        <v>0.96188585607940447</v>
      </c>
    </row>
    <row r="57" spans="1:6" s="102" customFormat="1" ht="30" customHeight="1" x14ac:dyDescent="0.15">
      <c r="A57" s="193"/>
      <c r="B57" s="197"/>
      <c r="C57" s="199"/>
      <c r="D57" s="201"/>
      <c r="E57" s="201"/>
      <c r="F57" s="203"/>
    </row>
    <row r="58" spans="1:6" s="102" customFormat="1" ht="30" customHeight="1" x14ac:dyDescent="0.15">
      <c r="A58" s="174" t="s">
        <v>13</v>
      </c>
      <c r="B58" s="123" t="s">
        <v>14</v>
      </c>
      <c r="C58" s="123" t="s">
        <v>23</v>
      </c>
      <c r="D58" s="176" t="s">
        <v>15</v>
      </c>
      <c r="E58" s="177"/>
      <c r="F58" s="178"/>
    </row>
    <row r="59" spans="1:6" s="102" customFormat="1" ht="30" customHeight="1" x14ac:dyDescent="0.15">
      <c r="A59" s="175"/>
      <c r="B59" s="117" t="str">
        <f>계약현황공개!E43</f>
        <v>하나로이엔에스(김용)</v>
      </c>
      <c r="C59" s="20" t="s">
        <v>221</v>
      </c>
      <c r="D59" s="179" t="str">
        <f>계약현황공개!E44</f>
        <v>경기도 하남시 미사대로 520, D동 10층 24호(덕풍동)</v>
      </c>
      <c r="E59" s="180"/>
      <c r="F59" s="181"/>
    </row>
    <row r="60" spans="1:6" s="102" customFormat="1" ht="30" customHeight="1" x14ac:dyDescent="0.15">
      <c r="A60" s="36" t="s">
        <v>22</v>
      </c>
      <c r="B60" s="182" t="s">
        <v>144</v>
      </c>
      <c r="C60" s="183"/>
      <c r="D60" s="183"/>
      <c r="E60" s="183"/>
      <c r="F60" s="184"/>
    </row>
    <row r="61" spans="1:6" s="102" customFormat="1" ht="30" customHeight="1" x14ac:dyDescent="0.15">
      <c r="A61" s="36" t="s">
        <v>21</v>
      </c>
      <c r="B61" s="185" t="s">
        <v>108</v>
      </c>
      <c r="C61" s="186"/>
      <c r="D61" s="186"/>
      <c r="E61" s="186"/>
      <c r="F61" s="187"/>
    </row>
    <row r="62" spans="1:6" s="102" customFormat="1" ht="30" customHeight="1" thickBot="1" x14ac:dyDescent="0.2">
      <c r="A62" s="19" t="s">
        <v>16</v>
      </c>
      <c r="B62" s="171"/>
      <c r="C62" s="172"/>
      <c r="D62" s="172"/>
      <c r="E62" s="172"/>
      <c r="F62" s="173"/>
    </row>
    <row r="63" spans="1:6" s="102" customFormat="1" ht="30" customHeight="1" thickTop="1" x14ac:dyDescent="0.15">
      <c r="A63" s="18" t="s">
        <v>9</v>
      </c>
      <c r="B63" s="188" t="str">
        <f>계약현황공개!C45</f>
        <v>10월 청소년방과후아카데미 주말체험활동 차량 임차 계약</v>
      </c>
      <c r="C63" s="189"/>
      <c r="D63" s="189"/>
      <c r="E63" s="189"/>
      <c r="F63" s="190"/>
    </row>
    <row r="64" spans="1:6" s="102" customFormat="1" ht="30" customHeight="1" x14ac:dyDescent="0.15">
      <c r="A64" s="191" t="s">
        <v>17</v>
      </c>
      <c r="B64" s="194" t="s">
        <v>10</v>
      </c>
      <c r="C64" s="194" t="s">
        <v>53</v>
      </c>
      <c r="D64" s="34" t="s">
        <v>18</v>
      </c>
      <c r="E64" s="34" t="s">
        <v>11</v>
      </c>
      <c r="F64" s="37" t="s">
        <v>70</v>
      </c>
    </row>
    <row r="65" spans="1:6" s="102" customFormat="1" ht="30" customHeight="1" x14ac:dyDescent="0.15">
      <c r="A65" s="192"/>
      <c r="B65" s="195"/>
      <c r="C65" s="195"/>
      <c r="D65" s="34" t="s">
        <v>19</v>
      </c>
      <c r="E65" s="34" t="s">
        <v>12</v>
      </c>
      <c r="F65" s="37" t="s">
        <v>20</v>
      </c>
    </row>
    <row r="66" spans="1:6" s="102" customFormat="1" ht="30" customHeight="1" x14ac:dyDescent="0.15">
      <c r="A66" s="192"/>
      <c r="B66" s="196" t="str">
        <f>계약현황공개!C48</f>
        <v>2024.10.16.(수)</v>
      </c>
      <c r="C66" s="198" t="str">
        <f>계약현황공개!E48</f>
        <v>2024.10.19.(토)</v>
      </c>
      <c r="D66" s="200">
        <f>계약현황공개!C46</f>
        <v>800000</v>
      </c>
      <c r="E66" s="200">
        <f>계약현황공개!E47</f>
        <v>750000</v>
      </c>
      <c r="F66" s="202">
        <f>E66/D66</f>
        <v>0.9375</v>
      </c>
    </row>
    <row r="67" spans="1:6" s="102" customFormat="1" ht="30" customHeight="1" x14ac:dyDescent="0.15">
      <c r="A67" s="193"/>
      <c r="B67" s="197"/>
      <c r="C67" s="199"/>
      <c r="D67" s="201"/>
      <c r="E67" s="201"/>
      <c r="F67" s="203"/>
    </row>
    <row r="68" spans="1:6" s="102" customFormat="1" ht="30" customHeight="1" x14ac:dyDescent="0.15">
      <c r="A68" s="174" t="s">
        <v>13</v>
      </c>
      <c r="B68" s="123" t="s">
        <v>14</v>
      </c>
      <c r="C68" s="123" t="s">
        <v>23</v>
      </c>
      <c r="D68" s="176" t="s">
        <v>15</v>
      </c>
      <c r="E68" s="177"/>
      <c r="F68" s="178"/>
    </row>
    <row r="69" spans="1:6" s="102" customFormat="1" ht="30" customHeight="1" x14ac:dyDescent="0.15">
      <c r="A69" s="175"/>
      <c r="B69" s="117" t="str">
        <f>계약현황공개!E50</f>
        <v>뉴한솔고속㈜(박예숙)</v>
      </c>
      <c r="C69" s="20" t="s">
        <v>227</v>
      </c>
      <c r="D69" s="179" t="str">
        <f>계약현황공개!E51</f>
        <v>성남시 수정구 산성대로 189, 702호(수진동, 수산타워)</v>
      </c>
      <c r="E69" s="180"/>
      <c r="F69" s="181"/>
    </row>
    <row r="70" spans="1:6" s="102" customFormat="1" ht="30" customHeight="1" x14ac:dyDescent="0.15">
      <c r="A70" s="36" t="s">
        <v>22</v>
      </c>
      <c r="B70" s="182" t="s">
        <v>144</v>
      </c>
      <c r="C70" s="183"/>
      <c r="D70" s="183"/>
      <c r="E70" s="183"/>
      <c r="F70" s="184"/>
    </row>
    <row r="71" spans="1:6" s="102" customFormat="1" ht="30" customHeight="1" x14ac:dyDescent="0.15">
      <c r="A71" s="36" t="s">
        <v>21</v>
      </c>
      <c r="B71" s="185" t="s">
        <v>108</v>
      </c>
      <c r="C71" s="186"/>
      <c r="D71" s="186"/>
      <c r="E71" s="186"/>
      <c r="F71" s="187"/>
    </row>
    <row r="72" spans="1:6" s="102" customFormat="1" ht="30" customHeight="1" thickBot="1" x14ac:dyDescent="0.2">
      <c r="A72" s="19" t="s">
        <v>16</v>
      </c>
      <c r="B72" s="171"/>
      <c r="C72" s="172"/>
      <c r="D72" s="172"/>
      <c r="E72" s="172"/>
      <c r="F72" s="173"/>
    </row>
    <row r="73" spans="1:6" s="102" customFormat="1" ht="30" customHeight="1" thickTop="1" x14ac:dyDescent="0.15">
      <c r="A73" s="18" t="s">
        <v>9</v>
      </c>
      <c r="B73" s="188" t="str">
        <f>계약현황공개!C52</f>
        <v>인공지능체험관 콘텐츠 모션탭 구입 계약</v>
      </c>
      <c r="C73" s="189"/>
      <c r="D73" s="189"/>
      <c r="E73" s="189"/>
      <c r="F73" s="190"/>
    </row>
    <row r="74" spans="1:6" s="102" customFormat="1" ht="30" customHeight="1" x14ac:dyDescent="0.15">
      <c r="A74" s="191" t="s">
        <v>17</v>
      </c>
      <c r="B74" s="194" t="s">
        <v>10</v>
      </c>
      <c r="C74" s="194" t="s">
        <v>53</v>
      </c>
      <c r="D74" s="34" t="s">
        <v>18</v>
      </c>
      <c r="E74" s="34" t="s">
        <v>11</v>
      </c>
      <c r="F74" s="37" t="s">
        <v>70</v>
      </c>
    </row>
    <row r="75" spans="1:6" s="102" customFormat="1" ht="30" customHeight="1" x14ac:dyDescent="0.15">
      <c r="A75" s="192"/>
      <c r="B75" s="195"/>
      <c r="C75" s="195"/>
      <c r="D75" s="34" t="s">
        <v>19</v>
      </c>
      <c r="E75" s="34" t="s">
        <v>12</v>
      </c>
      <c r="F75" s="37" t="s">
        <v>20</v>
      </c>
    </row>
    <row r="76" spans="1:6" s="102" customFormat="1" ht="30" customHeight="1" x14ac:dyDescent="0.15">
      <c r="A76" s="192"/>
      <c r="B76" s="196" t="str">
        <f>계약현황공개!C55</f>
        <v>2024.10.25.(금)</v>
      </c>
      <c r="C76" s="198" t="str">
        <f>계약현황공개!E55</f>
        <v>2024.10.25.(금) ~ 10.31.(목)</v>
      </c>
      <c r="D76" s="200">
        <f>계약현황공개!C53</f>
        <v>3645000</v>
      </c>
      <c r="E76" s="200">
        <f>계약현황공개!E54</f>
        <v>3375000</v>
      </c>
      <c r="F76" s="202">
        <f>E76/D76</f>
        <v>0.92592592592592593</v>
      </c>
    </row>
    <row r="77" spans="1:6" s="102" customFormat="1" ht="30" customHeight="1" x14ac:dyDescent="0.15">
      <c r="A77" s="193"/>
      <c r="B77" s="197"/>
      <c r="C77" s="199"/>
      <c r="D77" s="201"/>
      <c r="E77" s="201"/>
      <c r="F77" s="203"/>
    </row>
    <row r="78" spans="1:6" s="102" customFormat="1" ht="30" customHeight="1" x14ac:dyDescent="0.15">
      <c r="A78" s="174" t="s">
        <v>13</v>
      </c>
      <c r="B78" s="123" t="s">
        <v>14</v>
      </c>
      <c r="C78" s="123" t="s">
        <v>23</v>
      </c>
      <c r="D78" s="176" t="s">
        <v>15</v>
      </c>
      <c r="E78" s="177"/>
      <c r="F78" s="178"/>
    </row>
    <row r="79" spans="1:6" s="102" customFormat="1" ht="30" customHeight="1" x14ac:dyDescent="0.15">
      <c r="A79" s="175"/>
      <c r="B79" s="117" t="str">
        <f>계약현황공개!E57</f>
        <v>㈜푸쉬캣(김종모)</v>
      </c>
      <c r="C79" s="20" t="s">
        <v>234</v>
      </c>
      <c r="D79" s="179" t="str">
        <f>계약현황공개!E58</f>
        <v>서울특별시 성동구 성수일로10길 32, 506호(성수동2가, 장미빌딩)</v>
      </c>
      <c r="E79" s="180"/>
      <c r="F79" s="181"/>
    </row>
    <row r="80" spans="1:6" s="102" customFormat="1" ht="30" customHeight="1" x14ac:dyDescent="0.15">
      <c r="A80" s="36" t="s">
        <v>22</v>
      </c>
      <c r="B80" s="182" t="s">
        <v>144</v>
      </c>
      <c r="C80" s="183"/>
      <c r="D80" s="183"/>
      <c r="E80" s="183"/>
      <c r="F80" s="184"/>
    </row>
    <row r="81" spans="1:6" s="102" customFormat="1" ht="30" customHeight="1" x14ac:dyDescent="0.15">
      <c r="A81" s="36" t="s">
        <v>21</v>
      </c>
      <c r="B81" s="185" t="s">
        <v>108</v>
      </c>
      <c r="C81" s="186"/>
      <c r="D81" s="186"/>
      <c r="E81" s="186"/>
      <c r="F81" s="187"/>
    </row>
    <row r="82" spans="1:6" s="102" customFormat="1" ht="30" customHeight="1" thickBot="1" x14ac:dyDescent="0.2">
      <c r="A82" s="19" t="s">
        <v>16</v>
      </c>
      <c r="B82" s="171"/>
      <c r="C82" s="172"/>
      <c r="D82" s="172"/>
      <c r="E82" s="172"/>
      <c r="F82" s="173"/>
    </row>
    <row r="83" spans="1:6" s="102" customFormat="1" ht="30" customHeight="1" thickTop="1" x14ac:dyDescent="0.15">
      <c r="A83" s="18" t="s">
        <v>9</v>
      </c>
      <c r="B83" s="188" t="str">
        <f>계약현황공개!C59</f>
        <v>어쩌다 국내일주 6차 차량 임차</v>
      </c>
      <c r="C83" s="189"/>
      <c r="D83" s="189"/>
      <c r="E83" s="189"/>
      <c r="F83" s="190"/>
    </row>
    <row r="84" spans="1:6" s="102" customFormat="1" ht="30" customHeight="1" x14ac:dyDescent="0.15">
      <c r="A84" s="191" t="s">
        <v>17</v>
      </c>
      <c r="B84" s="194" t="s">
        <v>10</v>
      </c>
      <c r="C84" s="194" t="s">
        <v>53</v>
      </c>
      <c r="D84" s="34" t="s">
        <v>18</v>
      </c>
      <c r="E84" s="34" t="s">
        <v>11</v>
      </c>
      <c r="F84" s="37" t="s">
        <v>70</v>
      </c>
    </row>
    <row r="85" spans="1:6" s="102" customFormat="1" ht="30" customHeight="1" x14ac:dyDescent="0.15">
      <c r="A85" s="192"/>
      <c r="B85" s="195"/>
      <c r="C85" s="195"/>
      <c r="D85" s="34" t="s">
        <v>19</v>
      </c>
      <c r="E85" s="34" t="s">
        <v>12</v>
      </c>
      <c r="F85" s="37" t="s">
        <v>20</v>
      </c>
    </row>
    <row r="86" spans="1:6" s="102" customFormat="1" ht="30" customHeight="1" x14ac:dyDescent="0.15">
      <c r="A86" s="192"/>
      <c r="B86" s="196" t="str">
        <f>계약현황공개!C62</f>
        <v>2024.10.29.(화)</v>
      </c>
      <c r="C86" s="198" t="str">
        <f>계약현황공개!E62</f>
        <v>2024.11.2.(토)</v>
      </c>
      <c r="D86" s="200">
        <f>계약현황공개!C60</f>
        <v>700000</v>
      </c>
      <c r="E86" s="200">
        <f>계약현황공개!E61</f>
        <v>660000</v>
      </c>
      <c r="F86" s="202">
        <f>E86/D86</f>
        <v>0.94285714285714284</v>
      </c>
    </row>
    <row r="87" spans="1:6" s="102" customFormat="1" ht="30" customHeight="1" x14ac:dyDescent="0.15">
      <c r="A87" s="193"/>
      <c r="B87" s="197"/>
      <c r="C87" s="199"/>
      <c r="D87" s="201"/>
      <c r="E87" s="201"/>
      <c r="F87" s="203"/>
    </row>
    <row r="88" spans="1:6" s="102" customFormat="1" ht="30" customHeight="1" x14ac:dyDescent="0.15">
      <c r="A88" s="174" t="s">
        <v>13</v>
      </c>
      <c r="B88" s="123" t="s">
        <v>14</v>
      </c>
      <c r="C88" s="123" t="s">
        <v>23</v>
      </c>
      <c r="D88" s="176" t="s">
        <v>15</v>
      </c>
      <c r="E88" s="177"/>
      <c r="F88" s="178"/>
    </row>
    <row r="89" spans="1:6" s="102" customFormat="1" ht="30" customHeight="1" x14ac:dyDescent="0.15">
      <c r="A89" s="175"/>
      <c r="B89" s="117" t="str">
        <f>계약현황공개!E64</f>
        <v>㈜서울이라인(노금순)</v>
      </c>
      <c r="C89" s="20" t="s">
        <v>240</v>
      </c>
      <c r="D89" s="179" t="str">
        <f>계약현황공개!E65</f>
        <v>서울특별시 송파구 충민로 66, y동 9층 9134호(문정동)</v>
      </c>
      <c r="E89" s="180"/>
      <c r="F89" s="181"/>
    </row>
    <row r="90" spans="1:6" s="102" customFormat="1" ht="30" customHeight="1" x14ac:dyDescent="0.15">
      <c r="A90" s="36" t="s">
        <v>22</v>
      </c>
      <c r="B90" s="182" t="s">
        <v>144</v>
      </c>
      <c r="C90" s="183"/>
      <c r="D90" s="183"/>
      <c r="E90" s="183"/>
      <c r="F90" s="184"/>
    </row>
    <row r="91" spans="1:6" s="102" customFormat="1" ht="30" customHeight="1" x14ac:dyDescent="0.15">
      <c r="A91" s="36" t="s">
        <v>21</v>
      </c>
      <c r="B91" s="185" t="s">
        <v>108</v>
      </c>
      <c r="C91" s="186"/>
      <c r="D91" s="186"/>
      <c r="E91" s="186"/>
      <c r="F91" s="187"/>
    </row>
    <row r="92" spans="1:6" s="102" customFormat="1" ht="30" customHeight="1" thickBot="1" x14ac:dyDescent="0.2">
      <c r="A92" s="19" t="s">
        <v>16</v>
      </c>
      <c r="B92" s="171"/>
      <c r="C92" s="172"/>
      <c r="D92" s="172"/>
      <c r="E92" s="172"/>
      <c r="F92" s="173"/>
    </row>
    <row r="93" spans="1:6" s="102" customFormat="1" ht="30" customHeight="1" thickTop="1" x14ac:dyDescent="0.15">
      <c r="A93" s="18" t="s">
        <v>9</v>
      </c>
      <c r="B93" s="188" t="str">
        <f>계약현황공개!C66</f>
        <v>성남시정책제안대회 영상 제작 계약</v>
      </c>
      <c r="C93" s="189"/>
      <c r="D93" s="189"/>
      <c r="E93" s="189"/>
      <c r="F93" s="190"/>
    </row>
    <row r="94" spans="1:6" s="102" customFormat="1" ht="30" customHeight="1" x14ac:dyDescent="0.15">
      <c r="A94" s="191" t="s">
        <v>17</v>
      </c>
      <c r="B94" s="194" t="s">
        <v>10</v>
      </c>
      <c r="C94" s="194" t="s">
        <v>53</v>
      </c>
      <c r="D94" s="34" t="s">
        <v>18</v>
      </c>
      <c r="E94" s="34" t="s">
        <v>11</v>
      </c>
      <c r="F94" s="37" t="s">
        <v>70</v>
      </c>
    </row>
    <row r="95" spans="1:6" s="102" customFormat="1" ht="30" customHeight="1" x14ac:dyDescent="0.15">
      <c r="A95" s="192"/>
      <c r="B95" s="195"/>
      <c r="C95" s="195"/>
      <c r="D95" s="34" t="s">
        <v>19</v>
      </c>
      <c r="E95" s="34" t="s">
        <v>12</v>
      </c>
      <c r="F95" s="37" t="s">
        <v>20</v>
      </c>
    </row>
    <row r="96" spans="1:6" s="102" customFormat="1" ht="30" customHeight="1" x14ac:dyDescent="0.15">
      <c r="A96" s="192"/>
      <c r="B96" s="196" t="str">
        <f>계약현황공개!C69</f>
        <v>2024.10.30.(수)</v>
      </c>
      <c r="C96" s="198" t="str">
        <f>계약현황공개!E69</f>
        <v>2024.10.30.(수) ~ 12.3.(화)</v>
      </c>
      <c r="D96" s="200">
        <f>계약현황공개!C67</f>
        <v>5100000</v>
      </c>
      <c r="E96" s="200">
        <f>계약현황공개!E68</f>
        <v>4400000</v>
      </c>
      <c r="F96" s="202">
        <f>E96/D96</f>
        <v>0.86274509803921573</v>
      </c>
    </row>
    <row r="97" spans="1:6" s="102" customFormat="1" ht="30" customHeight="1" x14ac:dyDescent="0.15">
      <c r="A97" s="193"/>
      <c r="B97" s="197"/>
      <c r="C97" s="199"/>
      <c r="D97" s="201"/>
      <c r="E97" s="201"/>
      <c r="F97" s="203"/>
    </row>
    <row r="98" spans="1:6" s="102" customFormat="1" ht="30" customHeight="1" x14ac:dyDescent="0.15">
      <c r="A98" s="174" t="s">
        <v>13</v>
      </c>
      <c r="B98" s="123" t="s">
        <v>14</v>
      </c>
      <c r="C98" s="123" t="s">
        <v>23</v>
      </c>
      <c r="D98" s="176" t="s">
        <v>15</v>
      </c>
      <c r="E98" s="177"/>
      <c r="F98" s="178"/>
    </row>
    <row r="99" spans="1:6" s="102" customFormat="1" ht="30" customHeight="1" x14ac:dyDescent="0.15">
      <c r="A99" s="175"/>
      <c r="B99" s="117" t="str">
        <f>계약현황공개!E71</f>
        <v>캔디미디어(박희정)</v>
      </c>
      <c r="C99" s="20" t="s">
        <v>247</v>
      </c>
      <c r="D99" s="179" t="str">
        <f>계약현황공개!E72</f>
        <v>서울특별시 서초구 바우뫼로 179, 5층 501호(양재동)</v>
      </c>
      <c r="E99" s="180"/>
      <c r="F99" s="181"/>
    </row>
    <row r="100" spans="1:6" s="102" customFormat="1" ht="30" customHeight="1" x14ac:dyDescent="0.15">
      <c r="A100" s="36" t="s">
        <v>22</v>
      </c>
      <c r="B100" s="182" t="s">
        <v>144</v>
      </c>
      <c r="C100" s="183"/>
      <c r="D100" s="183"/>
      <c r="E100" s="183"/>
      <c r="F100" s="184"/>
    </row>
    <row r="101" spans="1:6" s="102" customFormat="1" ht="30" customHeight="1" x14ac:dyDescent="0.15">
      <c r="A101" s="36" t="s">
        <v>21</v>
      </c>
      <c r="B101" s="185" t="s">
        <v>108</v>
      </c>
      <c r="C101" s="186"/>
      <c r="D101" s="186"/>
      <c r="E101" s="186"/>
      <c r="F101" s="187"/>
    </row>
    <row r="102" spans="1:6" s="102" customFormat="1" ht="30" customHeight="1" thickBot="1" x14ac:dyDescent="0.2">
      <c r="A102" s="19" t="s">
        <v>16</v>
      </c>
      <c r="B102" s="171"/>
      <c r="C102" s="172"/>
      <c r="D102" s="172"/>
      <c r="E102" s="172"/>
      <c r="F102" s="173"/>
    </row>
    <row r="103" spans="1:6" s="102" customFormat="1" ht="30" customHeight="1" thickTop="1" x14ac:dyDescent="0.15">
      <c r="A103" s="18" t="s">
        <v>9</v>
      </c>
      <c r="B103" s="188" t="str">
        <f>계약현황공개!C73</f>
        <v>보행로 개선공사</v>
      </c>
      <c r="C103" s="189"/>
      <c r="D103" s="189"/>
      <c r="E103" s="189"/>
      <c r="F103" s="190"/>
    </row>
    <row r="104" spans="1:6" s="102" customFormat="1" ht="30" customHeight="1" x14ac:dyDescent="0.15">
      <c r="A104" s="191" t="s">
        <v>17</v>
      </c>
      <c r="B104" s="194" t="s">
        <v>10</v>
      </c>
      <c r="C104" s="194" t="s">
        <v>53</v>
      </c>
      <c r="D104" s="34" t="s">
        <v>18</v>
      </c>
      <c r="E104" s="34" t="s">
        <v>11</v>
      </c>
      <c r="F104" s="37" t="s">
        <v>70</v>
      </c>
    </row>
    <row r="105" spans="1:6" s="102" customFormat="1" ht="30" customHeight="1" x14ac:dyDescent="0.15">
      <c r="A105" s="192"/>
      <c r="B105" s="195"/>
      <c r="C105" s="195"/>
      <c r="D105" s="34" t="s">
        <v>19</v>
      </c>
      <c r="E105" s="34" t="s">
        <v>12</v>
      </c>
      <c r="F105" s="37" t="s">
        <v>20</v>
      </c>
    </row>
    <row r="106" spans="1:6" s="102" customFormat="1" ht="30" customHeight="1" x14ac:dyDescent="0.15">
      <c r="A106" s="192"/>
      <c r="B106" s="196" t="str">
        <f>계약현황공개!C76</f>
        <v>2024.10.30.(수)</v>
      </c>
      <c r="C106" s="198" t="str">
        <f>계약현황공개!E76</f>
        <v>2024.11.1.(금) ~ 11.22.(금)</v>
      </c>
      <c r="D106" s="200">
        <f>계약현황공개!C74</f>
        <v>9800000</v>
      </c>
      <c r="E106" s="200">
        <f>계약현황공개!E75</f>
        <v>9310000</v>
      </c>
      <c r="F106" s="202">
        <f>E106/D106</f>
        <v>0.95</v>
      </c>
    </row>
    <row r="107" spans="1:6" s="102" customFormat="1" ht="30" customHeight="1" x14ac:dyDescent="0.15">
      <c r="A107" s="193"/>
      <c r="B107" s="197"/>
      <c r="C107" s="199"/>
      <c r="D107" s="201"/>
      <c r="E107" s="201"/>
      <c r="F107" s="203"/>
    </row>
    <row r="108" spans="1:6" s="102" customFormat="1" ht="30" customHeight="1" x14ac:dyDescent="0.15">
      <c r="A108" s="174" t="s">
        <v>13</v>
      </c>
      <c r="B108" s="124" t="s">
        <v>14</v>
      </c>
      <c r="C108" s="124" t="s">
        <v>23</v>
      </c>
      <c r="D108" s="176" t="s">
        <v>15</v>
      </c>
      <c r="E108" s="177"/>
      <c r="F108" s="178"/>
    </row>
    <row r="109" spans="1:6" s="102" customFormat="1" ht="30" customHeight="1" x14ac:dyDescent="0.15">
      <c r="A109" s="175"/>
      <c r="B109" s="117" t="str">
        <f>계약현황공개!E78</f>
        <v>㈜동해조경건설(김군자)</v>
      </c>
      <c r="C109" s="20" t="s">
        <v>254</v>
      </c>
      <c r="D109" s="179" t="str">
        <f>계약현황공개!E79</f>
        <v>성남시 분당구 탄천상로 164, 비동 501호(구미동)</v>
      </c>
      <c r="E109" s="180"/>
      <c r="F109" s="181"/>
    </row>
    <row r="110" spans="1:6" s="102" customFormat="1" ht="30" customHeight="1" x14ac:dyDescent="0.15">
      <c r="A110" s="36" t="s">
        <v>22</v>
      </c>
      <c r="B110" s="182" t="s">
        <v>144</v>
      </c>
      <c r="C110" s="183"/>
      <c r="D110" s="183"/>
      <c r="E110" s="183"/>
      <c r="F110" s="184"/>
    </row>
    <row r="111" spans="1:6" s="102" customFormat="1" ht="30" customHeight="1" x14ac:dyDescent="0.15">
      <c r="A111" s="36" t="s">
        <v>21</v>
      </c>
      <c r="B111" s="185" t="s">
        <v>108</v>
      </c>
      <c r="C111" s="186"/>
      <c r="D111" s="186"/>
      <c r="E111" s="186"/>
      <c r="F111" s="187"/>
    </row>
    <row r="112" spans="1:6" s="102" customFormat="1" ht="30" customHeight="1" thickBot="1" x14ac:dyDescent="0.2">
      <c r="A112" s="19" t="s">
        <v>16</v>
      </c>
      <c r="B112" s="171"/>
      <c r="C112" s="172"/>
      <c r="D112" s="172"/>
      <c r="E112" s="172"/>
      <c r="F112" s="173"/>
    </row>
    <row r="113" spans="1:6" s="102" customFormat="1" ht="30" customHeight="1" thickTop="1" x14ac:dyDescent="0.15">
      <c r="A113" s="18" t="s">
        <v>9</v>
      </c>
      <c r="B113" s="188" t="str">
        <f>계약현황공개!C80</f>
        <v>옥외주차장 차단기 설치</v>
      </c>
      <c r="C113" s="189"/>
      <c r="D113" s="189"/>
      <c r="E113" s="189"/>
      <c r="F113" s="190"/>
    </row>
    <row r="114" spans="1:6" s="102" customFormat="1" ht="30" customHeight="1" x14ac:dyDescent="0.15">
      <c r="A114" s="191" t="s">
        <v>17</v>
      </c>
      <c r="B114" s="194" t="s">
        <v>10</v>
      </c>
      <c r="C114" s="194" t="s">
        <v>53</v>
      </c>
      <c r="D114" s="34" t="s">
        <v>18</v>
      </c>
      <c r="E114" s="34" t="s">
        <v>11</v>
      </c>
      <c r="F114" s="37" t="s">
        <v>70</v>
      </c>
    </row>
    <row r="115" spans="1:6" s="102" customFormat="1" ht="30" customHeight="1" x14ac:dyDescent="0.15">
      <c r="A115" s="192"/>
      <c r="B115" s="195"/>
      <c r="C115" s="195"/>
      <c r="D115" s="34" t="s">
        <v>19</v>
      </c>
      <c r="E115" s="34" t="s">
        <v>12</v>
      </c>
      <c r="F115" s="37" t="s">
        <v>20</v>
      </c>
    </row>
    <row r="116" spans="1:6" s="102" customFormat="1" ht="30" customHeight="1" x14ac:dyDescent="0.15">
      <c r="A116" s="192"/>
      <c r="B116" s="196" t="str">
        <f>계약현황공개!C83</f>
        <v>2024.10.31.(목)</v>
      </c>
      <c r="C116" s="198" t="str">
        <f>계약현황공개!E83</f>
        <v>2024.10.31.(목) ~ 2025.1.29.(수)</v>
      </c>
      <c r="D116" s="200">
        <f>계약현황공개!C81</f>
        <v>3500000</v>
      </c>
      <c r="E116" s="200">
        <f>계약현황공개!E82</f>
        <v>3024240</v>
      </c>
      <c r="F116" s="202">
        <f>E116/D116</f>
        <v>0.86406857142857141</v>
      </c>
    </row>
    <row r="117" spans="1:6" s="102" customFormat="1" ht="30" customHeight="1" x14ac:dyDescent="0.15">
      <c r="A117" s="193"/>
      <c r="B117" s="197"/>
      <c r="C117" s="199"/>
      <c r="D117" s="201"/>
      <c r="E117" s="201"/>
      <c r="F117" s="203"/>
    </row>
    <row r="118" spans="1:6" s="102" customFormat="1" ht="30" customHeight="1" x14ac:dyDescent="0.15">
      <c r="A118" s="174" t="s">
        <v>13</v>
      </c>
      <c r="B118" s="145" t="s">
        <v>14</v>
      </c>
      <c r="C118" s="145" t="s">
        <v>23</v>
      </c>
      <c r="D118" s="176" t="s">
        <v>15</v>
      </c>
      <c r="E118" s="177"/>
      <c r="F118" s="178"/>
    </row>
    <row r="119" spans="1:6" s="102" customFormat="1" ht="30" customHeight="1" x14ac:dyDescent="0.15">
      <c r="A119" s="175"/>
      <c r="B119" s="117" t="str">
        <f>계약현황공개!E85</f>
        <v>비젼아이티에스㈜(이순기)</v>
      </c>
      <c r="C119" s="20" t="s">
        <v>265</v>
      </c>
      <c r="D119" s="179" t="str">
        <f>계약현황공개!E86</f>
        <v>성남시분당구판교로700,606호(야탑동, 분당테크노파크D동)</v>
      </c>
      <c r="E119" s="180"/>
      <c r="F119" s="181"/>
    </row>
    <row r="120" spans="1:6" s="102" customFormat="1" ht="30" customHeight="1" x14ac:dyDescent="0.15">
      <c r="A120" s="36" t="s">
        <v>22</v>
      </c>
      <c r="B120" s="182" t="s">
        <v>144</v>
      </c>
      <c r="C120" s="183"/>
      <c r="D120" s="183"/>
      <c r="E120" s="183"/>
      <c r="F120" s="184"/>
    </row>
    <row r="121" spans="1:6" s="102" customFormat="1" ht="30" customHeight="1" x14ac:dyDescent="0.15">
      <c r="A121" s="36" t="s">
        <v>21</v>
      </c>
      <c r="B121" s="185" t="s">
        <v>108</v>
      </c>
      <c r="C121" s="186"/>
      <c r="D121" s="186"/>
      <c r="E121" s="186"/>
      <c r="F121" s="187"/>
    </row>
    <row r="122" spans="1:6" s="102" customFormat="1" ht="30" customHeight="1" thickBot="1" x14ac:dyDescent="0.2">
      <c r="A122" s="19" t="s">
        <v>16</v>
      </c>
      <c r="B122" s="171" t="s">
        <v>266</v>
      </c>
      <c r="C122" s="172"/>
      <c r="D122" s="172"/>
      <c r="E122" s="172"/>
      <c r="F122" s="173"/>
    </row>
    <row r="123" spans="1:6" s="102" customFormat="1" ht="30" customHeight="1" thickTop="1" x14ac:dyDescent="0.15">
      <c r="A123" s="18" t="s">
        <v>9</v>
      </c>
      <c r="B123" s="188" t="str">
        <f>계약현황공개!C87</f>
        <v>복사용지 구입</v>
      </c>
      <c r="C123" s="189"/>
      <c r="D123" s="189"/>
      <c r="E123" s="189"/>
      <c r="F123" s="190"/>
    </row>
    <row r="124" spans="1:6" s="102" customFormat="1" ht="30" customHeight="1" x14ac:dyDescent="0.15">
      <c r="A124" s="191" t="s">
        <v>17</v>
      </c>
      <c r="B124" s="194" t="s">
        <v>10</v>
      </c>
      <c r="C124" s="194" t="s">
        <v>53</v>
      </c>
      <c r="D124" s="34" t="s">
        <v>18</v>
      </c>
      <c r="E124" s="34" t="s">
        <v>11</v>
      </c>
      <c r="F124" s="37" t="s">
        <v>70</v>
      </c>
    </row>
    <row r="125" spans="1:6" s="102" customFormat="1" ht="30" customHeight="1" x14ac:dyDescent="0.15">
      <c r="A125" s="192"/>
      <c r="B125" s="195"/>
      <c r="C125" s="195"/>
      <c r="D125" s="34" t="s">
        <v>19</v>
      </c>
      <c r="E125" s="34" t="s">
        <v>12</v>
      </c>
      <c r="F125" s="37" t="s">
        <v>20</v>
      </c>
    </row>
    <row r="126" spans="1:6" s="102" customFormat="1" ht="30" customHeight="1" x14ac:dyDescent="0.15">
      <c r="A126" s="192"/>
      <c r="B126" s="196" t="str">
        <f>계약현황공개!C90</f>
        <v>2024.10.31.(목)</v>
      </c>
      <c r="C126" s="198" t="str">
        <f>계약현황공개!E90</f>
        <v>2024.10.31.(목) ~ 11.15.(금)</v>
      </c>
      <c r="D126" s="200">
        <f>계약현황공개!C88</f>
        <v>1961000</v>
      </c>
      <c r="E126" s="200">
        <f>계약현황공개!E89</f>
        <v>1960530</v>
      </c>
      <c r="F126" s="202">
        <f>E126/D126</f>
        <v>0.99976032636409995</v>
      </c>
    </row>
    <row r="127" spans="1:6" s="102" customFormat="1" ht="30" customHeight="1" x14ac:dyDescent="0.15">
      <c r="A127" s="193"/>
      <c r="B127" s="197"/>
      <c r="C127" s="199"/>
      <c r="D127" s="201"/>
      <c r="E127" s="201"/>
      <c r="F127" s="203"/>
    </row>
    <row r="128" spans="1:6" s="102" customFormat="1" ht="30" customHeight="1" x14ac:dyDescent="0.15">
      <c r="A128" s="174" t="s">
        <v>13</v>
      </c>
      <c r="B128" s="145" t="s">
        <v>14</v>
      </c>
      <c r="C128" s="145" t="s">
        <v>23</v>
      </c>
      <c r="D128" s="176" t="s">
        <v>15</v>
      </c>
      <c r="E128" s="177"/>
      <c r="F128" s="178"/>
    </row>
    <row r="129" spans="1:6" s="102" customFormat="1" ht="30" customHeight="1" x14ac:dyDescent="0.15">
      <c r="A129" s="175"/>
      <c r="B129" s="117" t="str">
        <f>계약현황공개!E92</f>
        <v>사단법인경기도장애인자활협회(지명환)</v>
      </c>
      <c r="C129" s="20" t="s">
        <v>267</v>
      </c>
      <c r="D129" s="179" t="str">
        <f>계약현황공개!E93</f>
        <v>경기도남양주시화도읍재재기로158-0</v>
      </c>
      <c r="E129" s="180"/>
      <c r="F129" s="181"/>
    </row>
    <row r="130" spans="1:6" s="102" customFormat="1" ht="30" customHeight="1" x14ac:dyDescent="0.15">
      <c r="A130" s="36" t="s">
        <v>22</v>
      </c>
      <c r="B130" s="182" t="s">
        <v>144</v>
      </c>
      <c r="C130" s="183"/>
      <c r="D130" s="183"/>
      <c r="E130" s="183"/>
      <c r="F130" s="184"/>
    </row>
    <row r="131" spans="1:6" s="102" customFormat="1" ht="30" customHeight="1" x14ac:dyDescent="0.15">
      <c r="A131" s="36" t="s">
        <v>21</v>
      </c>
      <c r="B131" s="185" t="s">
        <v>108</v>
      </c>
      <c r="C131" s="186"/>
      <c r="D131" s="186"/>
      <c r="E131" s="186"/>
      <c r="F131" s="187"/>
    </row>
    <row r="132" spans="1:6" s="102" customFormat="1" ht="30" customHeight="1" thickBot="1" x14ac:dyDescent="0.2">
      <c r="A132" s="19" t="s">
        <v>16</v>
      </c>
      <c r="B132" s="171" t="s">
        <v>266</v>
      </c>
      <c r="C132" s="172"/>
      <c r="D132" s="172"/>
      <c r="E132" s="172"/>
      <c r="F132" s="173"/>
    </row>
    <row r="133" spans="1:6" ht="14.25" thickTop="1" x14ac:dyDescent="0.15"/>
  </sheetData>
  <mergeCells count="196"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2024-11-05T01:25:05Z</cp:lastPrinted>
  <dcterms:created xsi:type="dcterms:W3CDTF">2014-01-20T06:24:27Z</dcterms:created>
  <dcterms:modified xsi:type="dcterms:W3CDTF">2024-11-08T10:11:56Z</dcterms:modified>
</cp:coreProperties>
</file>