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계약관련\"/>
    </mc:Choice>
  </mc:AlternateContent>
  <xr:revisionPtr revIDLastSave="0" documentId="13_ncr:1_{17150600-858C-4BDB-A428-466A5834A720}" xr6:coauthVersionLast="47" xr6:coauthVersionMax="47" xr10:uidLastSave="{00000000-0000-0000-0000-000000000000}"/>
  <bookViews>
    <workbookView xWindow="345" yWindow="2685" windowWidth="18225" windowHeight="1393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3" l="1"/>
  <c r="E33" i="23"/>
  <c r="E19" i="23"/>
  <c r="F146" i="9" l="1"/>
  <c r="F156" i="9"/>
  <c r="F136" i="9"/>
  <c r="F126" i="9"/>
  <c r="F116" i="9"/>
  <c r="F106" i="9"/>
  <c r="F96" i="9"/>
  <c r="F86" i="9"/>
  <c r="F76" i="9"/>
  <c r="E110" i="23"/>
  <c r="C110" i="23" s="1"/>
  <c r="E103" i="23"/>
  <c r="C103" i="23" s="1"/>
  <c r="E96" i="23"/>
  <c r="C96" i="23" s="1"/>
  <c r="E89" i="23"/>
  <c r="C89" i="23" s="1"/>
  <c r="E82" i="23"/>
  <c r="C82" i="23" s="1"/>
  <c r="E75" i="23"/>
  <c r="C75" i="23" s="1"/>
  <c r="E68" i="23"/>
  <c r="C68" i="23" s="1"/>
  <c r="E61" i="23"/>
  <c r="C61" i="23" s="1"/>
  <c r="E54" i="23"/>
  <c r="C54" i="23" s="1"/>
  <c r="E47" i="23" l="1"/>
  <c r="E26" i="23"/>
  <c r="E12" i="23"/>
  <c r="E5" i="23"/>
  <c r="F66" i="9" l="1"/>
  <c r="D9" i="9"/>
  <c r="C47" i="23"/>
  <c r="C26" i="23"/>
  <c r="C19" i="23"/>
  <c r="B56" i="9" l="1"/>
  <c r="B46" i="9"/>
  <c r="B26" i="9"/>
  <c r="F56" i="9"/>
  <c r="C40" i="23"/>
  <c r="F46" i="9" l="1"/>
  <c r="C33" i="23"/>
  <c r="C6" i="9" l="1"/>
  <c r="D6" i="9"/>
  <c r="C5" i="23" l="1"/>
  <c r="D39" i="9" l="1"/>
  <c r="E36" i="9"/>
  <c r="D36" i="9"/>
  <c r="C36" i="9"/>
  <c r="B36" i="9"/>
  <c r="B33" i="9"/>
  <c r="D29" i="9"/>
  <c r="E26" i="9"/>
  <c r="D26" i="9"/>
  <c r="C26" i="9"/>
  <c r="B23" i="9"/>
  <c r="D19" i="9"/>
  <c r="E16" i="9"/>
  <c r="D16" i="9"/>
  <c r="C16" i="9"/>
  <c r="B16" i="9"/>
  <c r="B13" i="9"/>
  <c r="E6" i="9"/>
  <c r="B6" i="9"/>
  <c r="B3" i="9"/>
  <c r="F36" i="9" l="1"/>
  <c r="F26" i="9"/>
  <c r="F16" i="9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<sst xmlns="http://schemas.openxmlformats.org/spreadsheetml/2006/main" count="1155" uniqueCount="308">
  <si>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</si>
  <si>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</si>
  <si>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</si>
  <si>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</si>
  <si>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</si>
  <si>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</si>
  <si>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</si>
  <si>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</si>
  <si>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</si>
  <si>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</si>
  <si>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</si>
  <si>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</si>
  <si>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</si>
  <si>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</si>
  <si>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</si>
  <si>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</si>
  <si>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</si>
  <si>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</si>
  <si>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</si>
  <si>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</si>
  <si>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</si>
  <si>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</si>
  <si>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</si>
  <si>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</si>
  <si>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</si>
  <si>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</si>
  <si>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</si>
  <si>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</si>
  <si>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</si>
  <si>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</si>
  <si>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</si>
  <si>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</si>
  <si>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</si>
  <si>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</si>
  <si>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</si>
  <si>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</si>
  <si>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</si>
  <si>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</si>
  <si>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</si>
  <si>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</si>
  <si>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</si>
  <si>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</si>
  <si>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</si>
  <si>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</si>
  <si>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</si>
  <si>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</si>
  <si>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</si>
  <si>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</si>
  <si>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</si>
  <si>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</si>
  <si>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</si>
  <si>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</si>
  <si>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</si>
  <si>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</si>
  <si>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</si>
  <si>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</si>
  <si>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</si>
  <si>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</si>
  <si>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</si>
  <si>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</si>
  <si>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</si>
  <si>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</si>
  <si>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</si>
  <si>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</si>
  <si>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</si>
  <si>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</si>
  <si>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</si>
  <si>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</si>
  <si>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</si>
  <si>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</si>
  <si>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</si>
  <si>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</si>
  <si>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</si>
  <si>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</si>
  <si>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</si>
  <si>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</si>
  <si>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</si>
  <si>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</si>
  <si>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</si>
  <si>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</si>
  <si>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</si>
  <si>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</si>
  <si>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</si>
  <si>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</si>
  <si>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</si>
  <si>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</si>
  <si>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</si>
  <si>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</si>
  <si>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</si>
  <si>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</si>
  <si>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</si>
  <si>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</si>
  <si>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</si>
  <si>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</si>
  <si>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</si>
  <si>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</si>
  <si>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-</t>
    <phoneticPr fontId="4" type="noConversion"/>
  </si>
  <si>
    <t>용역명</t>
    <phoneticPr fontId="4" type="noConversion"/>
  </si>
  <si>
    <t>㈜케이티</t>
    <phoneticPr fontId="11" type="noConversion"/>
  </si>
  <si>
    <t>㈜하이클로</t>
    <phoneticPr fontId="11" type="noConversion"/>
  </si>
  <si>
    <t>성남소방전기㈜</t>
    <phoneticPr fontId="11" type="noConversion"/>
  </si>
  <si>
    <t>㈜케이티</t>
    <phoneticPr fontId="11" type="noConversion"/>
  </si>
  <si>
    <t>(주)에스원 성남</t>
    <phoneticPr fontId="11" type="noConversion"/>
  </si>
  <si>
    <t>다온정보</t>
    <phoneticPr fontId="11" type="noConversion"/>
  </si>
  <si>
    <t>㈜현대렌탈케어</t>
    <phoneticPr fontId="11" type="noConversion"/>
  </si>
  <si>
    <t>일반</t>
    <phoneticPr fontId="4" type="noConversion"/>
  </si>
  <si>
    <t>2022.12.26.</t>
    <phoneticPr fontId="4" type="noConversion"/>
  </si>
  <si>
    <t>2023.01.01.</t>
    <phoneticPr fontId="11" type="noConversion"/>
  </si>
  <si>
    <t>2023.12.31.</t>
    <phoneticPr fontId="11" type="noConversion"/>
  </si>
  <si>
    <t>2022.12.19.</t>
    <phoneticPr fontId="4" type="noConversion"/>
  </si>
  <si>
    <t>2023.01.01.</t>
    <phoneticPr fontId="4" type="noConversion"/>
  </si>
  <si>
    <t>현대엘리베이터 강남지사 외1</t>
    <phoneticPr fontId="11" type="noConversion"/>
  </si>
  <si>
    <t>2022.12.22.</t>
    <phoneticPr fontId="4" type="noConversion"/>
  </si>
  <si>
    <t>2022.12.20.</t>
    <phoneticPr fontId="4" type="noConversion"/>
  </si>
  <si>
    <t>㈜청호종합관리</t>
    <phoneticPr fontId="11" type="noConversion"/>
  </si>
  <si>
    <t>2022.12.21.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</si>
  <si>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</si>
  <si>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</si>
  <si>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11" type="noConversion"/>
  </si>
  <si>
    <t>2022.12.22.</t>
    <phoneticPr fontId="4" type="noConversion"/>
  </si>
  <si>
    <t>2023.12.31.</t>
    <phoneticPr fontId="11" type="noConversion"/>
  </si>
  <si>
    <t>2023.12.31.</t>
    <phoneticPr fontId="11" type="noConversion"/>
  </si>
  <si>
    <t>2023.01.01.</t>
    <phoneticPr fontId="11" type="noConversion"/>
  </si>
  <si>
    <t>2023.01.01.</t>
    <phoneticPr fontId="11" type="noConversion"/>
  </si>
  <si>
    <t>2023.01.09.</t>
    <phoneticPr fontId="11" type="noConversion"/>
  </si>
  <si>
    <t>2023.12.31.</t>
    <phoneticPr fontId="11" type="noConversion"/>
  </si>
  <si>
    <t>최초계약금액</t>
    <phoneticPr fontId="4" type="noConversion"/>
  </si>
  <si>
    <t xml:space="preserve">     </t>
    <phoneticPr fontId="4" type="noConversion"/>
  </si>
  <si>
    <t>(단위 : 원)</t>
    <phoneticPr fontId="4" type="noConversion"/>
  </si>
  <si>
    <t>구매예정금액</t>
    <phoneticPr fontId="4" type="noConversion"/>
  </si>
  <si>
    <t>예산액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</si>
  <si>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</si>
  <si>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</si>
  <si>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</si>
  <si>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</si>
  <si>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(단위: 원)</t>
    <phoneticPr fontId="4" type="noConversion"/>
  </si>
  <si>
    <t>해당사항 없음</t>
    <phoneticPr fontId="4" type="noConversion"/>
  </si>
  <si>
    <t xml:space="preserve"> </t>
    <phoneticPr fontId="4" type="noConversion"/>
  </si>
  <si>
    <t>대금지급현황</t>
  </si>
  <si>
    <t>하이클로</t>
  </si>
  <si>
    <t>2022.12.19.</t>
  </si>
  <si>
    <t>2023.01.01.</t>
  </si>
  <si>
    <t>2023.12.31.</t>
  </si>
  <si>
    <t>계약상대자</t>
    <phoneticPr fontId="4" type="noConversion"/>
  </si>
  <si>
    <t>해당사항 없음</t>
    <phoneticPr fontId="4" type="noConversion"/>
  </si>
  <si>
    <t>2023.11.30.</t>
    <phoneticPr fontId="4" type="noConversion"/>
  </si>
  <si>
    <t>2023.12.04.</t>
    <phoneticPr fontId="4" type="noConversion"/>
  </si>
  <si>
    <t>2023.12.14.</t>
    <phoneticPr fontId="4" type="noConversion"/>
  </si>
  <si>
    <t>더플레이크리에이티브 주식회사</t>
    <phoneticPr fontId="4" type="noConversion"/>
  </si>
  <si>
    <t>2023.12.15.</t>
    <phoneticPr fontId="4" type="noConversion"/>
  </si>
  <si>
    <t>주식회사 집텍</t>
    <phoneticPr fontId="4" type="noConversion"/>
  </si>
  <si>
    <t>경기도 성남시 중원구 광명로342번길 2(금광동, 2층)</t>
    <phoneticPr fontId="4" type="noConversion"/>
  </si>
  <si>
    <t>2023.12.05.</t>
    <phoneticPr fontId="4" type="noConversion"/>
  </si>
  <si>
    <t>염경학</t>
    <phoneticPr fontId="4" type="noConversion"/>
  </si>
  <si>
    <t>수의</t>
    <phoneticPr fontId="4" type="noConversion"/>
  </si>
  <si>
    <t>수영장 하부 PIT층 배관지지대 보수공사</t>
    <phoneticPr fontId="4" type="noConversion"/>
  </si>
  <si>
    <t>2024.상반기(1~6월) 프로그램 안내지 제작</t>
    <phoneticPr fontId="4" type="noConversion"/>
  </si>
  <si>
    <t>1월</t>
    <phoneticPr fontId="4" type="noConversion"/>
  </si>
  <si>
    <t>해당사항 없음</t>
    <phoneticPr fontId="4" type="noConversion"/>
  </si>
  <si>
    <t>2024년</t>
    <phoneticPr fontId="4" type="noConversion"/>
  </si>
  <si>
    <t>1월</t>
    <phoneticPr fontId="4" type="noConversion"/>
  </si>
  <si>
    <t>시설물 보수공사</t>
    <phoneticPr fontId="4" type="noConversion"/>
  </si>
  <si>
    <t>중원청소년수련관</t>
    <phoneticPr fontId="4" type="noConversion"/>
  </si>
  <si>
    <t>조영조</t>
    <phoneticPr fontId="4" type="noConversion"/>
  </si>
  <si>
    <t>2023. 승강기 위탁관리(연간계약)-12월분</t>
    <phoneticPr fontId="11" type="noConversion"/>
  </si>
  <si>
    <t xml:space="preserve">2023. 소방시설 위탁관리(연간계약)-12월분 </t>
    <phoneticPr fontId="11" type="noConversion"/>
  </si>
  <si>
    <t>2023.12.31.</t>
    <phoneticPr fontId="4" type="noConversion"/>
  </si>
  <si>
    <t>2023. 인터넷전화 사용료(연간계약)-11월사용분</t>
    <phoneticPr fontId="11" type="noConversion"/>
  </si>
  <si>
    <t>2023. 인터넷망 사용료(연간계약)-11월사용분</t>
    <phoneticPr fontId="11" type="noConversion"/>
  </si>
  <si>
    <t>2023. 무인경비시스템(연간계약)-12월분</t>
  </si>
  <si>
    <t>2023. 무인경비시스템(연간계약)-12월분</t>
    <phoneticPr fontId="11" type="noConversion"/>
  </si>
  <si>
    <t>2023. 사무용복합기 임대차(연간계약)-12월분</t>
  </si>
  <si>
    <t>2023. 사무용복합기 임대차(연간계약)-12월분</t>
    <phoneticPr fontId="11" type="noConversion"/>
  </si>
  <si>
    <t>2023. 환경위생 위탁관리(연간계약)-12월분</t>
  </si>
  <si>
    <t>2023. 환경위생 위탁관리(연간계약)-12월분</t>
    <phoneticPr fontId="11" type="noConversion"/>
  </si>
  <si>
    <t>2023. 환경위생(공기청정기) 위탁관리(연간계약)-12월분</t>
  </si>
  <si>
    <t>2023. 환경위생(공기청정기) 위탁관리(연간계약)-12월분</t>
    <phoneticPr fontId="11" type="noConversion"/>
  </si>
  <si>
    <t>2023. 방과후아카데미 복합기 임대차(연간계약)-12월분</t>
  </si>
  <si>
    <t>2023. 방과후아카데미 복합기 임대차(연간계약)-12월분</t>
    <phoneticPr fontId="11" type="noConversion"/>
  </si>
  <si>
    <t>2023. 방과후아카데미 공기청정기 위탁관리(연간계약)-12월분</t>
  </si>
  <si>
    <t>2023. 방과후아카데미 공기청정기 위탁관리(연간계약)-12월분</t>
    <phoneticPr fontId="11" type="noConversion"/>
  </si>
  <si>
    <t>2023. 방과후아카데미 급식(연간계약)-12월분</t>
  </si>
  <si>
    <t>2023. 방과후아카데미 급식(연간계약)-12월분</t>
    <phoneticPr fontId="11" type="noConversion"/>
  </si>
  <si>
    <t>2023. 시설관리 용역(연간계약)-12월분</t>
  </si>
  <si>
    <t>2023. 시설관리 용역(연간계약)-12월분</t>
    <phoneticPr fontId="11" type="noConversion"/>
  </si>
  <si>
    <t>2023. 차염발생장치 위탁대행비-12월분</t>
  </si>
  <si>
    <t>2023. 차염발생장치 위탁대행비-12월분</t>
    <phoneticPr fontId="4" type="noConversion"/>
  </si>
  <si>
    <t>2023년 방역소독 위탁관리-12월분</t>
    <phoneticPr fontId="4" type="noConversion"/>
  </si>
  <si>
    <t>㈜한창</t>
  </si>
  <si>
    <t>㈜한창</t>
    <phoneticPr fontId="4" type="noConversion"/>
  </si>
  <si>
    <t>2022.12.23.</t>
    <phoneticPr fontId="4" type="noConversion"/>
  </si>
  <si>
    <t>2023.01.01.</t>
    <phoneticPr fontId="4" type="noConversion"/>
  </si>
  <si>
    <t>2023.12.31.</t>
    <phoneticPr fontId="4" type="noConversion"/>
  </si>
  <si>
    <t>Green유니버스 메타버스 서버유지관리</t>
    <phoneticPr fontId="4" type="noConversion"/>
  </si>
  <si>
    <t>이한크리에이티브</t>
  </si>
  <si>
    <t>이한크리에이티브</t>
    <phoneticPr fontId="4" type="noConversion"/>
  </si>
  <si>
    <t>2023.03.10.</t>
    <phoneticPr fontId="4" type="noConversion"/>
  </si>
  <si>
    <t>2023.03.13.</t>
    <phoneticPr fontId="4" type="noConversion"/>
  </si>
  <si>
    <t>JW IoT CENTRE경기이룸학교 노트북 및 공유기 대여</t>
  </si>
  <si>
    <t>JW IoT CENTRE경기이룸학교 노트북 및 공유기 대여</t>
    <phoneticPr fontId="4" type="noConversion"/>
  </si>
  <si>
    <t>2023.10.11.</t>
    <phoneticPr fontId="4" type="noConversion"/>
  </si>
  <si>
    <t>2023.12.09.</t>
    <phoneticPr fontId="4" type="noConversion"/>
  </si>
  <si>
    <t>2023년 하반기 작업환경측정</t>
  </si>
  <si>
    <t>2023년 하반기 작업환경측정</t>
    <phoneticPr fontId="4" type="noConversion"/>
  </si>
  <si>
    <t>신흥솔루션 성남지사</t>
  </si>
  <si>
    <t>신흥솔루션 성남지사</t>
    <phoneticPr fontId="4" type="noConversion"/>
  </si>
  <si>
    <t>2023.11.02.</t>
    <phoneticPr fontId="4" type="noConversion"/>
  </si>
  <si>
    <t>2023.11.06.</t>
    <phoneticPr fontId="4" type="noConversion"/>
  </si>
  <si>
    <t>2023.12.04.</t>
  </si>
  <si>
    <t>2023.12.04.</t>
    <phoneticPr fontId="4" type="noConversion"/>
  </si>
  <si>
    <t>2023.12.01.</t>
    <phoneticPr fontId="4" type="noConversion"/>
  </si>
  <si>
    <t>2023.10.13.</t>
    <phoneticPr fontId="4" type="noConversion"/>
  </si>
  <si>
    <t>2023.11.30.</t>
    <phoneticPr fontId="4" type="noConversion"/>
  </si>
  <si>
    <t>주식회사 진성환경보건센터</t>
  </si>
  <si>
    <t>주식회사 진성환경보건센터</t>
    <phoneticPr fontId="4" type="noConversion"/>
  </si>
  <si>
    <t>2023년 하반기 시설물 정기안전점검</t>
  </si>
  <si>
    <t>2023년 하반기 시설물 정기안전점검</t>
    <phoneticPr fontId="4" type="noConversion"/>
  </si>
  <si>
    <t>2023.11.14.</t>
    <phoneticPr fontId="4" type="noConversion"/>
  </si>
  <si>
    <t>2023.12.11.</t>
    <phoneticPr fontId="4" type="noConversion"/>
  </si>
  <si>
    <t>2023.12.06.</t>
  </si>
  <si>
    <t>2023.12.06.</t>
    <phoneticPr fontId="4" type="noConversion"/>
  </si>
  <si>
    <t>시설물안전연구원 주식회사</t>
  </si>
  <si>
    <t>시설물안전연구원 주식회사</t>
    <phoneticPr fontId="4" type="noConversion"/>
  </si>
  <si>
    <t>수련관 홍보물품 구입</t>
  </si>
  <si>
    <t>수련관 홍보물품 구입</t>
    <phoneticPr fontId="4" type="noConversion"/>
  </si>
  <si>
    <t>2023.12.14.</t>
  </si>
  <si>
    <t>2023.12.14.</t>
    <phoneticPr fontId="4" type="noConversion"/>
  </si>
  <si>
    <t>아이싹(ISOX)</t>
  </si>
  <si>
    <t>아이싹(ISOX)</t>
    <phoneticPr fontId="4" type="noConversion"/>
  </si>
  <si>
    <t>영상정보처리기기(CCTV)보수 공사</t>
  </si>
  <si>
    <t>주차 차단기 설치공사</t>
  </si>
  <si>
    <t>공연장 바닥 카페트 세척 및 마루 코팅</t>
  </si>
  <si>
    <t>2023년 [썸썸축제] SEASON 4(크리스마스 프리마켓) 임차비</t>
  </si>
  <si>
    <t>2024.상반기(1~6월) 프로그램 안내지 제작</t>
  </si>
  <si>
    <t>2023.12.05.</t>
  </si>
  <si>
    <t>2023.12.08.</t>
  </si>
  <si>
    <t>2023.12.19.</t>
  </si>
  <si>
    <t>LG대양정보통신</t>
  </si>
  <si>
    <t>오제이공구박사</t>
  </si>
  <si>
    <t>대찬크린</t>
  </si>
  <si>
    <t>티트리렌탈</t>
  </si>
  <si>
    <t>두리기획</t>
  </si>
  <si>
    <t>2023.12.07.</t>
    <phoneticPr fontId="4" type="noConversion"/>
  </si>
  <si>
    <t>2023.12.05.</t>
    <phoneticPr fontId="4" type="noConversion"/>
  </si>
  <si>
    <t>수영장 하부 PIT층 배관지지대 보수공사</t>
  </si>
  <si>
    <t>수영장 하부 PIT층 배관지지대 보수공사</t>
    <phoneticPr fontId="4" type="noConversion"/>
  </si>
  <si>
    <t>2023.12.15.</t>
    <phoneticPr fontId="4" type="noConversion"/>
  </si>
  <si>
    <t>주식회사 집텍</t>
  </si>
  <si>
    <t>주식회사 집텍</t>
    <phoneticPr fontId="4" type="noConversion"/>
  </si>
  <si>
    <t>Green유니버스 메타버스 서버유지관리-4~12월분</t>
    <phoneticPr fontId="4" type="noConversion"/>
  </si>
  <si>
    <t>2023년 [썸썸축제] SEASON 4(크리스마스 프리마켓) 임차</t>
    <phoneticPr fontId="4" type="noConversion"/>
  </si>
  <si>
    <t>2023.12.01.</t>
    <phoneticPr fontId="4" type="noConversion"/>
  </si>
  <si>
    <t>2023.12.01.~2023.12.05.</t>
    <phoneticPr fontId="4" type="noConversion"/>
  </si>
  <si>
    <t>티트리렌탈</t>
    <phoneticPr fontId="4" type="noConversion"/>
  </si>
  <si>
    <t>경기도 광주시 초월읍 지월로100번길 54, 1동,2동,3동(267-1)</t>
    <phoneticPr fontId="4" type="noConversion"/>
  </si>
  <si>
    <t>2023.12.04.~2023.12.19.</t>
    <phoneticPr fontId="4" type="noConversion"/>
  </si>
  <si>
    <t>두리기획</t>
    <phoneticPr fontId="4" type="noConversion"/>
  </si>
  <si>
    <t>경기도 성남시 수정구 제일로 176, 2호(태평동, 4층)</t>
    <phoneticPr fontId="4" type="noConversion"/>
  </si>
  <si>
    <t>2023.12.07.</t>
    <phoneticPr fontId="4" type="noConversion"/>
  </si>
  <si>
    <t>2023.12.07.~2023.12.15.</t>
    <phoneticPr fontId="4" type="noConversion"/>
  </si>
  <si>
    <t>2024년 방역소독 위탁관리</t>
    <phoneticPr fontId="4" type="noConversion"/>
  </si>
  <si>
    <t>2024.01.01.~2024.12.31.</t>
    <phoneticPr fontId="4" type="noConversion"/>
  </si>
  <si>
    <t>2024.12.31.</t>
    <phoneticPr fontId="4" type="noConversion"/>
  </si>
  <si>
    <t>주식회사 한창</t>
    <phoneticPr fontId="4" type="noConversion"/>
  </si>
  <si>
    <t>경기도 성남시 중원구 박석로33번길 37, 1층(상대원동)</t>
    <phoneticPr fontId="4" type="noConversion"/>
  </si>
  <si>
    <t>2024년 차염발생장치(소금물 전기분해장치) 렌탈</t>
    <phoneticPr fontId="4" type="noConversion"/>
  </si>
  <si>
    <t>주식회사 하이클로(Hyclor)</t>
    <phoneticPr fontId="4" type="noConversion"/>
  </si>
  <si>
    <t>부산광역시 해운대구 센텀6로 21, 6층 603호(우동)</t>
    <phoneticPr fontId="4" type="noConversion"/>
  </si>
  <si>
    <t>2024년 사무용복합기 임차</t>
    <phoneticPr fontId="4" type="noConversion"/>
  </si>
  <si>
    <t>2023.12.20.</t>
    <phoneticPr fontId="4" type="noConversion"/>
  </si>
  <si>
    <t>신도종합서비스</t>
    <phoneticPr fontId="4" type="noConversion"/>
  </si>
  <si>
    <t>경기도 성남시 분당구 장미로100번길 9-1(야탑동,1층)</t>
    <phoneticPr fontId="4" type="noConversion"/>
  </si>
  <si>
    <t>2024년 소방시설 안전관리 위탁대행</t>
    <phoneticPr fontId="4" type="noConversion"/>
  </si>
  <si>
    <t>성남소방전기주식회사</t>
    <phoneticPr fontId="4" type="noConversion"/>
  </si>
  <si>
    <t>경기도 성남시 수정구 공원로339번길 22(신흥동)</t>
    <phoneticPr fontId="4" type="noConversion"/>
  </si>
  <si>
    <t>2024년 승강기 위탁관리</t>
    <phoneticPr fontId="4" type="noConversion"/>
  </si>
  <si>
    <t>2023.12.27.</t>
    <phoneticPr fontId="4" type="noConversion"/>
  </si>
  <si>
    <t>현대엘리베이터㈜ 강남지사</t>
    <phoneticPr fontId="4" type="noConversion"/>
  </si>
  <si>
    <t xml:space="preserve">서울특별시 송파구 송파대로 472, 3층(송파동) </t>
    <phoneticPr fontId="4" type="noConversion"/>
  </si>
  <si>
    <t>2024년 환경위생(공기청정기) 위탁관리 렌탈</t>
    <phoneticPr fontId="4" type="noConversion"/>
  </si>
  <si>
    <t>서울특별시 강동구 올림픽로 753, B1, 6층(암사동, 우진빌딩)</t>
    <phoneticPr fontId="4" type="noConversion"/>
  </si>
  <si>
    <t>2024년 무인경비시스템 위탁관리</t>
    <phoneticPr fontId="4" type="noConversion"/>
  </si>
  <si>
    <t>㈜에스원</t>
    <phoneticPr fontId="4" type="noConversion"/>
  </si>
  <si>
    <t>서울특별시 중구 세종대로7길 25(순화동, 삼성생명에스원 빌딩)</t>
    <phoneticPr fontId="4" type="noConversion"/>
  </si>
  <si>
    <t>2024년 전기안전관리 위탁 대행</t>
    <phoneticPr fontId="4" type="noConversion"/>
  </si>
  <si>
    <t>㈜도솔전기안전</t>
    <phoneticPr fontId="4" type="noConversion"/>
  </si>
  <si>
    <t>경기도 성남시 분당구 매화로 92, 상가동 109호(야탑동, 매화마을)</t>
    <phoneticPr fontId="4" type="noConversion"/>
  </si>
  <si>
    <t>2024년 청소년방과후아카데미 사무용복합기 임차</t>
    <phoneticPr fontId="4" type="noConversion"/>
  </si>
  <si>
    <t>경기도 성남시 분당구 장미로100번길 9-1(야탑동, 1층)</t>
    <phoneticPr fontId="4" type="noConversion"/>
  </si>
  <si>
    <t>2024년 청소년방과후아카데미 환경위생(공기청정기) 위탁관리 렌탈</t>
    <phoneticPr fontId="4" type="noConversion"/>
  </si>
  <si>
    <t>주식회사 현대렌탈케어</t>
    <phoneticPr fontId="4" type="noConversion"/>
  </si>
  <si>
    <t>2023.12.28.</t>
    <phoneticPr fontId="4" type="noConversion"/>
  </si>
  <si>
    <t>2024년 환경위생 위탁관리 렌탈</t>
    <phoneticPr fontId="4" type="noConversion"/>
  </si>
  <si>
    <t>2024년 인터넷망 사용 신청</t>
    <phoneticPr fontId="4" type="noConversion"/>
  </si>
  <si>
    <t>경기도 성남시 분당구 불정로 90, 1층(정자동)</t>
    <phoneticPr fontId="4" type="noConversion"/>
  </si>
  <si>
    <t>주식회사 케이티</t>
    <phoneticPr fontId="4" type="noConversion"/>
  </si>
  <si>
    <t>2024년 인터넷전화 사용 신청</t>
    <phoneticPr fontId="4" type="noConversion"/>
  </si>
  <si>
    <t>장수연</t>
    <phoneticPr fontId="4" type="noConversion"/>
  </si>
  <si>
    <t>장동혁</t>
    <phoneticPr fontId="4" type="noConversion"/>
  </si>
  <si>
    <t>김은영</t>
    <phoneticPr fontId="4" type="noConversion"/>
  </si>
  <si>
    <t>장희정, 김현택</t>
    <phoneticPr fontId="4" type="noConversion"/>
  </si>
  <si>
    <t>김영빈</t>
    <phoneticPr fontId="4" type="noConversion"/>
  </si>
  <si>
    <t>권형용</t>
    <phoneticPr fontId="4" type="noConversion"/>
  </si>
  <si>
    <t>조재천</t>
    <phoneticPr fontId="4" type="noConversion"/>
  </si>
  <si>
    <t>홍성웅</t>
    <phoneticPr fontId="4" type="noConversion"/>
  </si>
  <si>
    <t>남궁범, MORIYA KIYOSHI</t>
    <phoneticPr fontId="4" type="noConversion"/>
  </si>
  <si>
    <t>이남국, 소재신</t>
    <phoneticPr fontId="4" type="noConversion"/>
  </si>
  <si>
    <t>김영섭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</si>
</sst>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59">
    <xf numFmtId="0" fontId="0" fillId="0" borderId="0" xfId="0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1" fontId="0" fillId="0" borderId="0" xfId="0" applyNumberFormat="1"/>
    <xf numFmtId="0" fontId="12" fillId="0" borderId="0" xfId="0" applyFont="1" applyAlignment="1">
      <alignment horizontal="centerContinuous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24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177" fontId="28" fillId="0" borderId="58" xfId="0" applyNumberFormat="1" applyFont="1" applyBorder="1" applyAlignment="1">
      <alignment horizontal="center" vertical="center" wrapText="1"/>
    </xf>
    <xf numFmtId="0" fontId="21" fillId="0" borderId="57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41" fontId="21" fillId="0" borderId="1" xfId="1" applyFont="1" applyFill="1" applyBorder="1" applyAlignment="1">
      <alignment vertical="center"/>
    </xf>
    <xf numFmtId="0" fontId="21" fillId="0" borderId="57" xfId="0" applyFont="1" applyBorder="1" applyAlignment="1">
      <alignment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shrinkToFit="1"/>
    </xf>
    <xf numFmtId="41" fontId="21" fillId="4" borderId="1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 shrinkToFit="1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182" fontId="16" fillId="3" borderId="32" xfId="0" applyNumberFormat="1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shrinkToFit="1"/>
    </xf>
    <xf numFmtId="0" fontId="21" fillId="0" borderId="59" xfId="0" applyFont="1" applyBorder="1" applyAlignment="1">
      <alignment horizontal="center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56" xfId="0" quotePrefix="1" applyFont="1" applyBorder="1" applyAlignment="1">
      <alignment horizontal="center" vertical="center" wrapText="1"/>
    </xf>
    <xf numFmtId="0" fontId="21" fillId="0" borderId="56" xfId="0" quotePrefix="1" applyFont="1" applyBorder="1" applyAlignment="1">
      <alignment horizontal="center" vertical="center"/>
    </xf>
    <xf numFmtId="176" fontId="23" fillId="0" borderId="56" xfId="0" applyNumberFormat="1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/>
    </xf>
    <xf numFmtId="0" fontId="22" fillId="2" borderId="31" xfId="0" applyFont="1" applyFill="1" applyBorder="1" applyAlignment="1">
      <alignment horizontal="center" vertical="center"/>
    </xf>
    <xf numFmtId="49" fontId="22" fillId="2" borderId="32" xfId="0" applyNumberFormat="1" applyFont="1" applyFill="1" applyBorder="1" applyAlignment="1">
      <alignment horizontal="center" vertical="center"/>
    </xf>
    <xf numFmtId="49" fontId="22" fillId="2" borderId="33" xfId="0" applyNumberFormat="1" applyFont="1" applyFill="1" applyBorder="1" applyAlignment="1">
      <alignment horizontal="center" vertical="center"/>
    </xf>
    <xf numFmtId="0" fontId="21" fillId="0" borderId="56" xfId="0" quotePrefix="1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wrapText="1" shrinkToFit="1"/>
    </xf>
    <xf numFmtId="49" fontId="21" fillId="2" borderId="31" xfId="0" applyNumberFormat="1" applyFont="1" applyFill="1" applyBorder="1" applyAlignment="1">
      <alignment horizontal="center" vertical="center"/>
    </xf>
    <xf numFmtId="49" fontId="21" fillId="2" borderId="32" xfId="0" applyNumberFormat="1" applyFont="1" applyFill="1" applyBorder="1" applyAlignment="1">
      <alignment horizontal="center" vertical="center"/>
    </xf>
    <xf numFmtId="49" fontId="21" fillId="2" borderId="32" xfId="0" applyNumberFormat="1" applyFont="1" applyFill="1" applyBorder="1" applyAlignment="1">
      <alignment horizontal="center" vertical="center" wrapText="1"/>
    </xf>
    <xf numFmtId="49" fontId="21" fillId="2" borderId="33" xfId="0" applyNumberFormat="1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shrinkToFit="1"/>
    </xf>
    <xf numFmtId="0" fontId="29" fillId="2" borderId="2" xfId="0" applyFont="1" applyFill="1" applyBorder="1" applyAlignment="1">
      <alignment horizontal="center" vertical="center" shrinkToFit="1"/>
    </xf>
    <xf numFmtId="3" fontId="30" fillId="0" borderId="16" xfId="0" applyNumberFormat="1" applyFont="1" applyBorder="1" applyAlignment="1">
      <alignment horizontal="right" vertical="center" shrinkToFit="1"/>
    </xf>
    <xf numFmtId="9" fontId="30" fillId="0" borderId="2" xfId="0" applyNumberFormat="1" applyFont="1" applyBorder="1" applyAlignment="1">
      <alignment horizontal="center" vertical="center" shrinkToFit="1"/>
    </xf>
    <xf numFmtId="14" fontId="30" fillId="0" borderId="2" xfId="0" applyNumberFormat="1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3" fontId="32" fillId="0" borderId="2" xfId="0" applyNumberFormat="1" applyFont="1" applyBorder="1" applyAlignment="1">
      <alignment horizontal="right" vertical="center" shrinkToFit="1"/>
    </xf>
    <xf numFmtId="3" fontId="32" fillId="0" borderId="16" xfId="0" applyNumberFormat="1" applyFont="1" applyBorder="1" applyAlignment="1">
      <alignment horizontal="right" vertical="center" shrinkToFit="1"/>
    </xf>
    <xf numFmtId="9" fontId="32" fillId="0" borderId="2" xfId="0" applyNumberFormat="1" applyFont="1" applyBorder="1" applyAlignment="1">
      <alignment horizontal="center" vertical="center" shrinkToFit="1"/>
    </xf>
    <xf numFmtId="14" fontId="32" fillId="0" borderId="2" xfId="0" applyNumberFormat="1" applyFont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32" fillId="0" borderId="19" xfId="0" applyFont="1" applyBorder="1" applyAlignment="1">
      <alignment horizontal="center" vertical="center" shrinkToFit="1"/>
    </xf>
    <xf numFmtId="178" fontId="21" fillId="2" borderId="63" xfId="0" applyNumberFormat="1" applyFont="1" applyFill="1" applyBorder="1" applyAlignment="1">
      <alignment horizontal="center" vertical="center"/>
    </xf>
    <xf numFmtId="177" fontId="22" fillId="0" borderId="56" xfId="0" applyNumberFormat="1" applyFont="1" applyBorder="1" applyAlignment="1">
      <alignment horizontal="center" vertical="center" shrinkToFit="1"/>
    </xf>
    <xf numFmtId="41" fontId="23" fillId="0" borderId="56" xfId="1" applyFont="1" applyBorder="1" applyAlignment="1" applyProtection="1">
      <alignment horizontal="center" vertical="center"/>
    </xf>
    <xf numFmtId="0" fontId="23" fillId="0" borderId="56" xfId="0" applyFont="1" applyBorder="1" applyAlignment="1">
      <alignment horizontal="center" vertical="center" wrapText="1"/>
    </xf>
    <xf numFmtId="177" fontId="22" fillId="0" borderId="60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6" xfId="0" applyFont="1" applyBorder="1" applyAlignment="1">
      <alignment horizontal="center" vertical="center" shrinkToFit="1"/>
    </xf>
    <xf numFmtId="41" fontId="21" fillId="0" borderId="6" xfId="1" applyFont="1" applyFill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 shrinkToFit="1"/>
    </xf>
    <xf numFmtId="41" fontId="21" fillId="4" borderId="6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1" fillId="0" borderId="57" xfId="0" applyFont="1" applyBorder="1" applyAlignment="1">
      <alignment vertical="center"/>
    </xf>
    <xf numFmtId="41" fontId="21" fillId="0" borderId="1" xfId="1" applyFont="1" applyFill="1" applyBorder="1" applyAlignment="1">
      <alignment vertical="center" wrapText="1"/>
    </xf>
    <xf numFmtId="177" fontId="28" fillId="4" borderId="58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 wrapText="1"/>
    </xf>
    <xf numFmtId="177" fontId="21" fillId="0" borderId="58" xfId="0" applyNumberFormat="1" applyFont="1" applyBorder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right" vertical="center"/>
    </xf>
    <xf numFmtId="177" fontId="21" fillId="4" borderId="58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21" fillId="4" borderId="6" xfId="0" quotePrefix="1" applyFont="1" applyFill="1" applyBorder="1" applyAlignment="1">
      <alignment horizontal="right" vertical="center"/>
    </xf>
    <xf numFmtId="49" fontId="21" fillId="4" borderId="20" xfId="0" applyNumberFormat="1" applyFont="1" applyFill="1" applyBorder="1" applyAlignment="1">
      <alignment horizontal="center" vertical="center"/>
    </xf>
    <xf numFmtId="0" fontId="21" fillId="4" borderId="8" xfId="0" quotePrefix="1" applyFont="1" applyFill="1" applyBorder="1" applyAlignment="1">
      <alignment horizontal="right" vertical="center"/>
    </xf>
    <xf numFmtId="181" fontId="17" fillId="0" borderId="0" xfId="0" applyNumberFormat="1" applyFont="1" applyAlignment="1">
      <alignment horizontal="center" vertical="center" shrinkToFit="1"/>
    </xf>
    <xf numFmtId="179" fontId="17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4" borderId="0" xfId="0" applyFont="1" applyFill="1" applyAlignment="1">
      <alignment horizontal="center" vertical="center" shrinkToFit="1"/>
    </xf>
    <xf numFmtId="38" fontId="17" fillId="4" borderId="0" xfId="2" applyNumberFormat="1" applyFont="1" applyFill="1" applyBorder="1" applyAlignment="1">
      <alignment horizontal="center" vertical="center" shrinkToFit="1"/>
    </xf>
    <xf numFmtId="41" fontId="17" fillId="4" borderId="0" xfId="1" quotePrefix="1" applyFont="1" applyFill="1" applyBorder="1" applyAlignment="1">
      <alignment horizontal="center" vertical="center" shrinkToFit="1"/>
    </xf>
    <xf numFmtId="177" fontId="17" fillId="4" borderId="0" xfId="1" applyNumberFormat="1" applyFont="1" applyFill="1" applyBorder="1" applyAlignment="1">
      <alignment horizontal="center" vertical="center" shrinkToFit="1"/>
    </xf>
    <xf numFmtId="41" fontId="17" fillId="4" borderId="0" xfId="258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  <xf numFmtId="41" fontId="21" fillId="4" borderId="1" xfId="1" quotePrefix="1" applyFont="1" applyFill="1" applyBorder="1" applyAlignment="1" applyProtection="1">
      <alignment horizontal="center" vertical="center"/>
    </xf>
    <xf numFmtId="177" fontId="21" fillId="0" borderId="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 shrinkToFit="1"/>
    </xf>
    <xf numFmtId="180" fontId="17" fillId="0" borderId="65" xfId="0" applyNumberFormat="1" applyFont="1" applyBorder="1" applyAlignment="1">
      <alignment horizontal="center" vertical="center" shrinkToFit="1"/>
    </xf>
    <xf numFmtId="179" fontId="17" fillId="4" borderId="66" xfId="0" applyNumberFormat="1" applyFont="1" applyFill="1" applyBorder="1" applyAlignment="1">
      <alignment horizontal="center" vertical="center" shrinkToFit="1"/>
    </xf>
    <xf numFmtId="0" fontId="17" fillId="0" borderId="66" xfId="0" quotePrefix="1" applyFont="1" applyBorder="1" applyAlignment="1">
      <alignment horizontal="center" vertical="center" shrinkToFit="1"/>
    </xf>
    <xf numFmtId="41" fontId="16" fillId="4" borderId="66" xfId="258" applyFont="1" applyFill="1" applyBorder="1" applyAlignment="1">
      <alignment horizontal="center" vertical="center" shrinkToFit="1"/>
    </xf>
    <xf numFmtId="0" fontId="16" fillId="4" borderId="66" xfId="0" applyFont="1" applyFill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0" fontId="17" fillId="0" borderId="66" xfId="0" applyFont="1" applyBorder="1" applyAlignment="1">
      <alignment horizontal="left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38" fontId="17" fillId="4" borderId="66" xfId="256" applyNumberFormat="1" applyFont="1" applyFill="1" applyBorder="1" applyAlignment="1">
      <alignment horizontal="center" vertical="center" shrinkToFit="1"/>
    </xf>
    <xf numFmtId="0" fontId="17" fillId="4" borderId="66" xfId="0" quotePrefix="1" applyFont="1" applyFill="1" applyBorder="1" applyAlignment="1">
      <alignment horizontal="center" vertical="center" shrinkToFit="1"/>
    </xf>
    <xf numFmtId="41" fontId="17" fillId="4" borderId="66" xfId="257" applyFont="1" applyFill="1" applyBorder="1" applyAlignment="1">
      <alignment horizontal="center" vertical="center" shrinkToFit="1"/>
    </xf>
    <xf numFmtId="0" fontId="17" fillId="4" borderId="67" xfId="0" applyFont="1" applyFill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181" fontId="17" fillId="0" borderId="65" xfId="0" applyNumberFormat="1" applyFont="1" applyBorder="1" applyAlignment="1">
      <alignment horizontal="center" vertical="center" shrinkToFit="1"/>
    </xf>
    <xf numFmtId="179" fontId="17" fillId="0" borderId="66" xfId="0" applyNumberFormat="1" applyFont="1" applyBorder="1" applyAlignment="1">
      <alignment horizontal="center" vertical="center" shrinkToFit="1"/>
    </xf>
    <xf numFmtId="38" fontId="17" fillId="4" borderId="66" xfId="2" applyNumberFormat="1" applyFont="1" applyFill="1" applyBorder="1" applyAlignment="1">
      <alignment horizontal="center" vertical="center" shrinkToFit="1"/>
    </xf>
    <xf numFmtId="41" fontId="17" fillId="4" borderId="66" xfId="1" quotePrefix="1" applyFont="1" applyFill="1" applyBorder="1" applyAlignment="1">
      <alignment horizontal="center" vertical="center" shrinkToFit="1"/>
    </xf>
    <xf numFmtId="177" fontId="17" fillId="4" borderId="66" xfId="1" applyNumberFormat="1" applyFont="1" applyFill="1" applyBorder="1" applyAlignment="1">
      <alignment horizontal="center" vertical="center" shrinkToFit="1"/>
    </xf>
    <xf numFmtId="41" fontId="17" fillId="4" borderId="67" xfId="258" applyFont="1" applyFill="1" applyBorder="1" applyAlignment="1">
      <alignment horizontal="center" vertical="center" shrinkToFit="1"/>
    </xf>
    <xf numFmtId="0" fontId="36" fillId="4" borderId="0" xfId="0" applyFont="1" applyFill="1"/>
    <xf numFmtId="0" fontId="21" fillId="0" borderId="7" xfId="0" applyFont="1" applyBorder="1" applyAlignment="1">
      <alignment vertical="center"/>
    </xf>
    <xf numFmtId="41" fontId="21" fillId="0" borderId="8" xfId="1" applyFont="1" applyFill="1" applyBorder="1" applyAlignment="1">
      <alignment vertical="center" wrapText="1"/>
    </xf>
    <xf numFmtId="0" fontId="21" fillId="4" borderId="68" xfId="0" applyFont="1" applyFill="1" applyBorder="1" applyAlignment="1">
      <alignment horizontal="left" vertical="center"/>
    </xf>
    <xf numFmtId="0" fontId="21" fillId="4" borderId="69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41" fontId="21" fillId="4" borderId="8" xfId="1" applyFont="1" applyFill="1" applyBorder="1" applyAlignment="1">
      <alignment vertical="center"/>
    </xf>
    <xf numFmtId="177" fontId="21" fillId="4" borderId="9" xfId="0" applyNumberFormat="1" applyFont="1" applyFill="1" applyBorder="1" applyAlignment="1">
      <alignment horizontal="center" vertical="center" wrapText="1"/>
    </xf>
    <xf numFmtId="0" fontId="21" fillId="4" borderId="68" xfId="0" applyFont="1" applyFill="1" applyBorder="1" applyAlignment="1">
      <alignment horizontal="left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32" fillId="0" borderId="12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49" fontId="22" fillId="2" borderId="25" xfId="0" applyNumberFormat="1" applyFont="1" applyFill="1" applyBorder="1" applyAlignment="1">
      <alignment horizontal="center" vertical="center"/>
    </xf>
    <xf numFmtId="49" fontId="22" fillId="2" borderId="26" xfId="0" applyNumberFormat="1" applyFont="1" applyFill="1" applyBorder="1" applyAlignment="1">
      <alignment horizontal="center" vertical="center"/>
    </xf>
    <xf numFmtId="49" fontId="22" fillId="2" borderId="24" xfId="0" applyNumberFormat="1" applyFont="1" applyFill="1" applyBorder="1" applyAlignment="1">
      <alignment horizontal="center" vertical="center"/>
    </xf>
    <xf numFmtId="49" fontId="22" fillId="2" borderId="64" xfId="0" applyNumberFormat="1" applyFont="1" applyFill="1" applyBorder="1" applyAlignment="1">
      <alignment horizontal="center" vertical="center"/>
    </xf>
    <xf numFmtId="49" fontId="22" fillId="2" borderId="23" xfId="0" applyNumberFormat="1" applyFont="1" applyFill="1" applyBorder="1" applyAlignment="1">
      <alignment horizontal="center" vertical="center"/>
    </xf>
    <xf numFmtId="49" fontId="22" fillId="2" borderId="62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33" fillId="0" borderId="50" xfId="0" applyFont="1" applyBorder="1" applyAlignment="1">
      <alignment vertical="center" wrapText="1"/>
    </xf>
    <xf numFmtId="0" fontId="33" fillId="0" borderId="51" xfId="0" applyFont="1" applyBorder="1" applyAlignment="1">
      <alignment vertical="center" wrapText="1"/>
    </xf>
    <xf numFmtId="0" fontId="33" fillId="0" borderId="52" xfId="0" applyFont="1" applyBorder="1" applyAlignment="1">
      <alignment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3" fontId="33" fillId="0" borderId="29" xfId="0" applyNumberFormat="1" applyFont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41" xfId="0" applyNumberFormat="1" applyFont="1" applyBorder="1" applyAlignment="1">
      <alignment horizontal="center" vertical="center" wrapText="1"/>
    </xf>
    <xf numFmtId="9" fontId="33" fillId="0" borderId="43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14" fontId="35" fillId="0" borderId="4" xfId="0" applyNumberFormat="1" applyFont="1" applyBorder="1" applyAlignment="1">
      <alignment horizontal="center" vertical="center" wrapText="1"/>
    </xf>
    <xf numFmtId="14" fontId="35" fillId="0" borderId="5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35" fillId="0" borderId="4" xfId="0" applyNumberFormat="1" applyFont="1" applyBorder="1" applyAlignment="1">
      <alignment horizontal="center" vertical="center" wrapText="1"/>
    </xf>
    <xf numFmtId="3" fontId="35" fillId="0" borderId="5" xfId="0" applyNumberFormat="1" applyFont="1" applyBorder="1" applyAlignment="1">
      <alignment horizontal="center" vertical="center" wrapText="1"/>
    </xf>
    <xf numFmtId="9" fontId="35" fillId="0" borderId="41" xfId="0" applyNumberFormat="1" applyFont="1" applyBorder="1" applyAlignment="1">
      <alignment horizontal="center" vertical="center" wrapText="1"/>
    </xf>
    <xf numFmtId="9" fontId="35" fillId="0" borderId="43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3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33" fillId="0" borderId="55" xfId="0" applyFont="1" applyBorder="1" applyAlignment="1">
      <alignment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</cellXfs>
  <cellStyles count="25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tabSelected="1" zoomScaleNormal="100" workbookViewId="0">
      <selection sqref="A1:L1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82" t="s">
        <v>46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25.5" customHeight="1" thickBot="1">
      <c r="A2" s="13" t="s">
        <v>71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128</v>
      </c>
    </row>
    <row r="3" spans="1:12" ht="35.25" customHeight="1" thickBot="1">
      <c r="A3" s="17" t="s">
        <v>30</v>
      </c>
      <c r="B3" s="18" t="s">
        <v>31</v>
      </c>
      <c r="C3" s="18" t="s">
        <v>47</v>
      </c>
      <c r="D3" s="19" t="s">
        <v>0</v>
      </c>
      <c r="E3" s="18" t="s">
        <v>48</v>
      </c>
      <c r="F3" s="18" t="s">
        <v>49</v>
      </c>
      <c r="G3" s="149" t="s">
        <v>50</v>
      </c>
      <c r="H3" s="149" t="s">
        <v>129</v>
      </c>
      <c r="I3" s="149" t="s">
        <v>32</v>
      </c>
      <c r="J3" s="149" t="s">
        <v>33</v>
      </c>
      <c r="K3" s="149" t="s">
        <v>34</v>
      </c>
      <c r="L3" s="150" t="s">
        <v>1</v>
      </c>
    </row>
    <row r="4" spans="1:12" s="20" customFormat="1" ht="24" customHeight="1" thickTop="1" thickBot="1">
      <c r="A4" s="158" t="s">
        <v>159</v>
      </c>
      <c r="B4" s="152">
        <v>1</v>
      </c>
      <c r="C4" s="165" t="s">
        <v>158</v>
      </c>
      <c r="D4" s="160"/>
      <c r="E4" s="161"/>
      <c r="F4" s="162"/>
      <c r="G4" s="160"/>
      <c r="H4" s="163"/>
      <c r="I4" s="160"/>
      <c r="J4" s="160"/>
      <c r="K4" s="160"/>
      <c r="L4" s="164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2"/>
  <sheetViews>
    <sheetView zoomScale="90" zoomScaleNormal="90" workbookViewId="0">
      <selection sqref="A1:F1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83" t="s">
        <v>11</v>
      </c>
      <c r="B1" s="183"/>
      <c r="C1" s="183"/>
      <c r="D1" s="183"/>
      <c r="E1" s="183"/>
      <c r="F1" s="183"/>
    </row>
    <row r="2" spans="1:11" ht="32.25" thickBot="1">
      <c r="A2" s="26" t="s">
        <v>71</v>
      </c>
      <c r="B2" s="37"/>
      <c r="C2" s="38"/>
      <c r="D2" s="38"/>
      <c r="E2" s="28"/>
      <c r="F2" s="39" t="s">
        <v>135</v>
      </c>
    </row>
    <row r="3" spans="1:11" ht="33.75" customHeight="1">
      <c r="A3" s="93" t="s">
        <v>14</v>
      </c>
      <c r="B3" s="239" t="str">
        <f>계약현황공개!C3</f>
        <v>2023년 [썸썸축제] SEASON 4(크리스마스 프리마켓) 임차</v>
      </c>
      <c r="C3" s="240"/>
      <c r="D3" s="240"/>
      <c r="E3" s="240"/>
      <c r="F3" s="241"/>
    </row>
    <row r="4" spans="1:11" ht="25.5" customHeight="1">
      <c r="A4" s="227" t="s">
        <v>22</v>
      </c>
      <c r="B4" s="242" t="s">
        <v>15</v>
      </c>
      <c r="C4" s="242" t="s">
        <v>57</v>
      </c>
      <c r="D4" s="94" t="s">
        <v>23</v>
      </c>
      <c r="E4" s="94" t="s">
        <v>16</v>
      </c>
      <c r="F4" s="95" t="s">
        <v>75</v>
      </c>
    </row>
    <row r="5" spans="1:11" ht="25.5" customHeight="1">
      <c r="A5" s="228"/>
      <c r="B5" s="243"/>
      <c r="C5" s="243"/>
      <c r="D5" s="94" t="s">
        <v>24</v>
      </c>
      <c r="E5" s="94" t="s">
        <v>17</v>
      </c>
      <c r="F5" s="95" t="s">
        <v>25</v>
      </c>
    </row>
    <row r="6" spans="1:11" ht="25.5" customHeight="1">
      <c r="A6" s="228"/>
      <c r="B6" s="244" t="str">
        <f>계약현황공개!C6</f>
        <v>2023.12.01.</v>
      </c>
      <c r="C6" s="246" t="str">
        <f>계약현황공개!E6</f>
        <v>2023.12.01.~2023.12.05.</v>
      </c>
      <c r="D6" s="248">
        <f>계약현황공개!C4</f>
        <v>1060000</v>
      </c>
      <c r="E6" s="248">
        <f>계약현황공개!E5</f>
        <v>1000000</v>
      </c>
      <c r="F6" s="250">
        <f>E6/D6</f>
        <v>0.94339622641509435</v>
      </c>
    </row>
    <row r="7" spans="1:11" ht="25.5" customHeight="1">
      <c r="A7" s="229"/>
      <c r="B7" s="245"/>
      <c r="C7" s="247"/>
      <c r="D7" s="249"/>
      <c r="E7" s="249"/>
      <c r="F7" s="251"/>
      <c r="K7" t="s">
        <v>127</v>
      </c>
    </row>
    <row r="8" spans="1:11" ht="25.5" customHeight="1">
      <c r="A8" s="212" t="s">
        <v>18</v>
      </c>
      <c r="B8" s="121" t="s">
        <v>19</v>
      </c>
      <c r="C8" s="121" t="s">
        <v>28</v>
      </c>
      <c r="D8" s="214" t="s">
        <v>20</v>
      </c>
      <c r="E8" s="215"/>
      <c r="F8" s="216"/>
    </row>
    <row r="9" spans="1:11" ht="30" customHeight="1">
      <c r="A9" s="213"/>
      <c r="B9" s="122" t="s">
        <v>253</v>
      </c>
      <c r="C9" s="123" t="s">
        <v>297</v>
      </c>
      <c r="D9" s="217" t="str">
        <f>계약현황공개!E9</f>
        <v>경기도 광주시 초월읍 지월로100번길 54, 1동,2동,3동(267-1)</v>
      </c>
      <c r="E9" s="218"/>
      <c r="F9" s="219"/>
    </row>
    <row r="10" spans="1:11" ht="30" customHeight="1">
      <c r="A10" s="96" t="s">
        <v>27</v>
      </c>
      <c r="B10" s="220" t="s">
        <v>74</v>
      </c>
      <c r="C10" s="221"/>
      <c r="D10" s="221"/>
      <c r="E10" s="221"/>
      <c r="F10" s="222"/>
    </row>
    <row r="11" spans="1:11" ht="30" customHeight="1">
      <c r="A11" s="96" t="s">
        <v>26</v>
      </c>
      <c r="B11" s="223" t="s">
        <v>71</v>
      </c>
      <c r="C11" s="224"/>
      <c r="D11" s="224"/>
      <c r="E11" s="224"/>
      <c r="F11" s="225"/>
    </row>
    <row r="12" spans="1:11" ht="25.5" customHeight="1" thickBot="1">
      <c r="A12" s="97" t="s">
        <v>21</v>
      </c>
      <c r="B12" s="209"/>
      <c r="C12" s="210"/>
      <c r="D12" s="210"/>
      <c r="E12" s="210"/>
      <c r="F12" s="211"/>
    </row>
    <row r="13" spans="1:11" ht="33.75" customHeight="1">
      <c r="A13" s="98" t="s">
        <v>14</v>
      </c>
      <c r="B13" s="220" t="str">
        <f>계약현황공개!C10</f>
        <v>2024.상반기(1~6월) 프로그램 안내지 제작</v>
      </c>
      <c r="C13" s="221"/>
      <c r="D13" s="221"/>
      <c r="E13" s="221"/>
      <c r="F13" s="222"/>
    </row>
    <row r="14" spans="1:11" ht="25.5" customHeight="1">
      <c r="A14" s="227" t="s">
        <v>22</v>
      </c>
      <c r="B14" s="230" t="s">
        <v>15</v>
      </c>
      <c r="C14" s="230" t="s">
        <v>57</v>
      </c>
      <c r="D14" s="124" t="s">
        <v>23</v>
      </c>
      <c r="E14" s="124" t="s">
        <v>16</v>
      </c>
      <c r="F14" s="125" t="s">
        <v>75</v>
      </c>
    </row>
    <row r="15" spans="1:11" ht="25.5" customHeight="1">
      <c r="A15" s="228"/>
      <c r="B15" s="231"/>
      <c r="C15" s="231"/>
      <c r="D15" s="124" t="s">
        <v>24</v>
      </c>
      <c r="E15" s="124" t="s">
        <v>17</v>
      </c>
      <c r="F15" s="125" t="s">
        <v>25</v>
      </c>
    </row>
    <row r="16" spans="1:11" ht="25.5" customHeight="1">
      <c r="A16" s="228"/>
      <c r="B16" s="232" t="str">
        <f>계약현황공개!C13</f>
        <v>2023.12.04.</v>
      </c>
      <c r="C16" s="252" t="str">
        <f>계약현황공개!E13</f>
        <v>2023.12.04.~2023.12.19.</v>
      </c>
      <c r="D16" s="235">
        <f>계약현황공개!C11</f>
        <v>1992000</v>
      </c>
      <c r="E16" s="235">
        <f>계약현황공개!E12</f>
        <v>1860000</v>
      </c>
      <c r="F16" s="237">
        <f>E16/D16</f>
        <v>0.9337349397590361</v>
      </c>
    </row>
    <row r="17" spans="1:6" ht="25.5" customHeight="1">
      <c r="A17" s="229"/>
      <c r="B17" s="233"/>
      <c r="C17" s="234"/>
      <c r="D17" s="236"/>
      <c r="E17" s="236"/>
      <c r="F17" s="238"/>
    </row>
    <row r="18" spans="1:6" ht="25.5" customHeight="1">
      <c r="A18" s="212" t="s">
        <v>18</v>
      </c>
      <c r="B18" s="121" t="s">
        <v>19</v>
      </c>
      <c r="C18" s="121" t="s">
        <v>28</v>
      </c>
      <c r="D18" s="214" t="s">
        <v>20</v>
      </c>
      <c r="E18" s="215"/>
      <c r="F18" s="216"/>
    </row>
    <row r="19" spans="1:6" ht="30" customHeight="1">
      <c r="A19" s="213"/>
      <c r="B19" s="122" t="s">
        <v>256</v>
      </c>
      <c r="C19" s="123" t="s">
        <v>298</v>
      </c>
      <c r="D19" s="217" t="str">
        <f>계약현황공개!E16</f>
        <v>경기도 성남시 수정구 제일로 176, 2호(태평동, 4층)</v>
      </c>
      <c r="E19" s="218"/>
      <c r="F19" s="219"/>
    </row>
    <row r="20" spans="1:6" ht="30" customHeight="1">
      <c r="A20" s="96" t="s">
        <v>27</v>
      </c>
      <c r="B20" s="220" t="s">
        <v>74</v>
      </c>
      <c r="C20" s="221"/>
      <c r="D20" s="221"/>
      <c r="E20" s="221"/>
      <c r="F20" s="222"/>
    </row>
    <row r="21" spans="1:6" ht="30" customHeight="1">
      <c r="A21" s="96" t="s">
        <v>26</v>
      </c>
      <c r="B21" s="223" t="s">
        <v>71</v>
      </c>
      <c r="C21" s="224"/>
      <c r="D21" s="224"/>
      <c r="E21" s="224"/>
      <c r="F21" s="225"/>
    </row>
    <row r="22" spans="1:6" ht="25.5" customHeight="1" thickBot="1">
      <c r="A22" s="99" t="s">
        <v>21</v>
      </c>
      <c r="B22" s="253"/>
      <c r="C22" s="254"/>
      <c r="D22" s="254"/>
      <c r="E22" s="254"/>
      <c r="F22" s="255"/>
    </row>
    <row r="23" spans="1:6" ht="33.75" customHeight="1">
      <c r="A23" s="93" t="s">
        <v>14</v>
      </c>
      <c r="B23" s="256" t="str">
        <f>계약현황공개!C17</f>
        <v>수영장 하부 PIT층 배관지지대 보수공사</v>
      </c>
      <c r="C23" s="257"/>
      <c r="D23" s="257"/>
      <c r="E23" s="257"/>
      <c r="F23" s="258"/>
    </row>
    <row r="24" spans="1:6" ht="25.5" customHeight="1">
      <c r="A24" s="227" t="s">
        <v>22</v>
      </c>
      <c r="B24" s="230" t="s">
        <v>15</v>
      </c>
      <c r="C24" s="230" t="s">
        <v>57</v>
      </c>
      <c r="D24" s="124" t="s">
        <v>23</v>
      </c>
      <c r="E24" s="124" t="s">
        <v>16</v>
      </c>
      <c r="F24" s="125" t="s">
        <v>75</v>
      </c>
    </row>
    <row r="25" spans="1:6" ht="25.5" customHeight="1">
      <c r="A25" s="228"/>
      <c r="B25" s="231"/>
      <c r="C25" s="231"/>
      <c r="D25" s="124" t="s">
        <v>24</v>
      </c>
      <c r="E25" s="124" t="s">
        <v>17</v>
      </c>
      <c r="F25" s="125" t="s">
        <v>25</v>
      </c>
    </row>
    <row r="26" spans="1:6" ht="25.5" customHeight="1">
      <c r="A26" s="228"/>
      <c r="B26" s="232" t="str">
        <f>계약현황공개!C20</f>
        <v>2023.12.07.</v>
      </c>
      <c r="C26" s="252" t="str">
        <f>계약현황공개!E20</f>
        <v>2023.12.07.~2023.12.15.</v>
      </c>
      <c r="D26" s="235">
        <f>계약현황공개!C18</f>
        <v>6930000</v>
      </c>
      <c r="E26" s="235">
        <f>계약현황공개!E19</f>
        <v>6580000</v>
      </c>
      <c r="F26" s="237">
        <f>E26/D26</f>
        <v>0.9494949494949495</v>
      </c>
    </row>
    <row r="27" spans="1:6" ht="25.5" customHeight="1">
      <c r="A27" s="229"/>
      <c r="B27" s="233"/>
      <c r="C27" s="234"/>
      <c r="D27" s="236"/>
      <c r="E27" s="236"/>
      <c r="F27" s="238"/>
    </row>
    <row r="28" spans="1:6" ht="25.5" customHeight="1">
      <c r="A28" s="212" t="s">
        <v>18</v>
      </c>
      <c r="B28" s="121" t="s">
        <v>19</v>
      </c>
      <c r="C28" s="121" t="s">
        <v>28</v>
      </c>
      <c r="D28" s="214" t="s">
        <v>20</v>
      </c>
      <c r="E28" s="215"/>
      <c r="F28" s="216"/>
    </row>
    <row r="29" spans="1:6" ht="30" customHeight="1">
      <c r="A29" s="213"/>
      <c r="B29" s="122" t="s">
        <v>150</v>
      </c>
      <c r="C29" s="123" t="s">
        <v>153</v>
      </c>
      <c r="D29" s="217" t="str">
        <f>계약현황공개!E23</f>
        <v>경기도 성남시 중원구 광명로342번길 2(금광동, 2층)</v>
      </c>
      <c r="E29" s="218"/>
      <c r="F29" s="219"/>
    </row>
    <row r="30" spans="1:6" ht="30" customHeight="1">
      <c r="A30" s="96" t="s">
        <v>27</v>
      </c>
      <c r="B30" s="220" t="s">
        <v>74</v>
      </c>
      <c r="C30" s="221"/>
      <c r="D30" s="221"/>
      <c r="E30" s="221"/>
      <c r="F30" s="222"/>
    </row>
    <row r="31" spans="1:6" ht="30" customHeight="1">
      <c r="A31" s="96" t="s">
        <v>26</v>
      </c>
      <c r="B31" s="223" t="s">
        <v>71</v>
      </c>
      <c r="C31" s="224"/>
      <c r="D31" s="224"/>
      <c r="E31" s="224"/>
      <c r="F31" s="225"/>
    </row>
    <row r="32" spans="1:6" ht="25.5" customHeight="1" thickBot="1">
      <c r="A32" s="97" t="s">
        <v>21</v>
      </c>
      <c r="B32" s="209"/>
      <c r="C32" s="210"/>
      <c r="D32" s="210"/>
      <c r="E32" s="210"/>
      <c r="F32" s="211"/>
    </row>
    <row r="33" spans="1:6" ht="33.75" customHeight="1">
      <c r="A33" s="98" t="s">
        <v>14</v>
      </c>
      <c r="B33" s="226" t="str">
        <f>계약현황공개!C24</f>
        <v>2024년 방역소독 위탁관리</v>
      </c>
      <c r="C33" s="221"/>
      <c r="D33" s="221"/>
      <c r="E33" s="221"/>
      <c r="F33" s="222"/>
    </row>
    <row r="34" spans="1:6" ht="25.5" customHeight="1">
      <c r="A34" s="227" t="s">
        <v>22</v>
      </c>
      <c r="B34" s="230" t="s">
        <v>15</v>
      </c>
      <c r="C34" s="230" t="s">
        <v>57</v>
      </c>
      <c r="D34" s="124" t="s">
        <v>23</v>
      </c>
      <c r="E34" s="124" t="s">
        <v>16</v>
      </c>
      <c r="F34" s="125" t="s">
        <v>75</v>
      </c>
    </row>
    <row r="35" spans="1:6" ht="25.5" customHeight="1">
      <c r="A35" s="228"/>
      <c r="B35" s="231"/>
      <c r="C35" s="231"/>
      <c r="D35" s="124" t="s">
        <v>24</v>
      </c>
      <c r="E35" s="124" t="s">
        <v>17</v>
      </c>
      <c r="F35" s="125" t="s">
        <v>25</v>
      </c>
    </row>
    <row r="36" spans="1:6" ht="25.5" customHeight="1">
      <c r="A36" s="228"/>
      <c r="B36" s="232" t="str">
        <f>계약현황공개!C27</f>
        <v>2023.12.15.</v>
      </c>
      <c r="C36" s="232" t="str">
        <f>계약현황공개!E27</f>
        <v>2024.01.01.~2024.12.31.</v>
      </c>
      <c r="D36" s="235">
        <f>계약현황공개!C25</f>
        <v>7100000</v>
      </c>
      <c r="E36" s="235">
        <f>계약현황공개!E26</f>
        <v>6600000</v>
      </c>
      <c r="F36" s="237">
        <f>E36/D36</f>
        <v>0.92957746478873238</v>
      </c>
    </row>
    <row r="37" spans="1:6" ht="25.5" customHeight="1">
      <c r="A37" s="229"/>
      <c r="B37" s="233"/>
      <c r="C37" s="234"/>
      <c r="D37" s="236"/>
      <c r="E37" s="236"/>
      <c r="F37" s="238"/>
    </row>
    <row r="38" spans="1:6" ht="25.5" customHeight="1">
      <c r="A38" s="212" t="s">
        <v>18</v>
      </c>
      <c r="B38" s="121" t="s">
        <v>19</v>
      </c>
      <c r="C38" s="121" t="s">
        <v>28</v>
      </c>
      <c r="D38" s="214" t="s">
        <v>20</v>
      </c>
      <c r="E38" s="215"/>
      <c r="F38" s="216"/>
    </row>
    <row r="39" spans="1:6" ht="30" customHeight="1">
      <c r="A39" s="213"/>
      <c r="B39" s="122" t="s">
        <v>263</v>
      </c>
      <c r="C39" s="123" t="s">
        <v>299</v>
      </c>
      <c r="D39" s="217" t="str">
        <f>계약현황공개!E30</f>
        <v>경기도 성남시 중원구 박석로33번길 37, 1층(상대원동)</v>
      </c>
      <c r="E39" s="218"/>
      <c r="F39" s="219"/>
    </row>
    <row r="40" spans="1:6" ht="30" customHeight="1">
      <c r="A40" s="96" t="s">
        <v>27</v>
      </c>
      <c r="B40" s="220" t="s">
        <v>74</v>
      </c>
      <c r="C40" s="221"/>
      <c r="D40" s="221"/>
      <c r="E40" s="221"/>
      <c r="F40" s="222"/>
    </row>
    <row r="41" spans="1:6" ht="30" customHeight="1">
      <c r="A41" s="96" t="s">
        <v>26</v>
      </c>
      <c r="B41" s="223" t="s">
        <v>71</v>
      </c>
      <c r="C41" s="224"/>
      <c r="D41" s="224"/>
      <c r="E41" s="224"/>
      <c r="F41" s="225"/>
    </row>
    <row r="42" spans="1:6" ht="25.5" customHeight="1" thickBot="1">
      <c r="A42" s="97" t="s">
        <v>21</v>
      </c>
      <c r="B42" s="209"/>
      <c r="C42" s="210"/>
      <c r="D42" s="210"/>
      <c r="E42" s="210"/>
      <c r="F42" s="211"/>
    </row>
    <row r="43" spans="1:6" ht="33.75" customHeight="1">
      <c r="A43" s="98" t="s">
        <v>14</v>
      </c>
      <c r="B43" s="226" t="s">
        <v>265</v>
      </c>
      <c r="C43" s="221"/>
      <c r="D43" s="221"/>
      <c r="E43" s="221"/>
      <c r="F43" s="222"/>
    </row>
    <row r="44" spans="1:6" ht="25.5" customHeight="1">
      <c r="A44" s="227" t="s">
        <v>22</v>
      </c>
      <c r="B44" s="230" t="s">
        <v>15</v>
      </c>
      <c r="C44" s="230" t="s">
        <v>57</v>
      </c>
      <c r="D44" s="124" t="s">
        <v>23</v>
      </c>
      <c r="E44" s="124" t="s">
        <v>16</v>
      </c>
      <c r="F44" s="125" t="s">
        <v>75</v>
      </c>
    </row>
    <row r="45" spans="1:6" ht="25.5" customHeight="1">
      <c r="A45" s="228"/>
      <c r="B45" s="231"/>
      <c r="C45" s="231"/>
      <c r="D45" s="124" t="s">
        <v>24</v>
      </c>
      <c r="E45" s="124" t="s">
        <v>17</v>
      </c>
      <c r="F45" s="125" t="s">
        <v>25</v>
      </c>
    </row>
    <row r="46" spans="1:6" ht="25.5" customHeight="1">
      <c r="A46" s="228"/>
      <c r="B46" s="232" t="str">
        <f>계약현황공개!C34</f>
        <v>2023.12.15.</v>
      </c>
      <c r="C46" s="232" t="s">
        <v>261</v>
      </c>
      <c r="D46" s="235">
        <v>12600000</v>
      </c>
      <c r="E46" s="235">
        <v>11880000</v>
      </c>
      <c r="F46" s="237">
        <f>E46/D46</f>
        <v>0.94285714285714284</v>
      </c>
    </row>
    <row r="47" spans="1:6" ht="25.5" customHeight="1">
      <c r="A47" s="229"/>
      <c r="B47" s="233"/>
      <c r="C47" s="234"/>
      <c r="D47" s="236"/>
      <c r="E47" s="236"/>
      <c r="F47" s="238"/>
    </row>
    <row r="48" spans="1:6" ht="25.5" customHeight="1">
      <c r="A48" s="212" t="s">
        <v>18</v>
      </c>
      <c r="B48" s="121" t="s">
        <v>19</v>
      </c>
      <c r="C48" s="121" t="s">
        <v>28</v>
      </c>
      <c r="D48" s="214" t="s">
        <v>20</v>
      </c>
      <c r="E48" s="215"/>
      <c r="F48" s="216"/>
    </row>
    <row r="49" spans="1:6" ht="30" customHeight="1">
      <c r="A49" s="213"/>
      <c r="B49" s="122" t="s">
        <v>266</v>
      </c>
      <c r="C49" s="123" t="s">
        <v>300</v>
      </c>
      <c r="D49" s="217" t="s">
        <v>267</v>
      </c>
      <c r="E49" s="218"/>
      <c r="F49" s="219"/>
    </row>
    <row r="50" spans="1:6" ht="30" customHeight="1">
      <c r="A50" s="96" t="s">
        <v>27</v>
      </c>
      <c r="B50" s="220" t="s">
        <v>74</v>
      </c>
      <c r="C50" s="221"/>
      <c r="D50" s="221"/>
      <c r="E50" s="221"/>
      <c r="F50" s="222"/>
    </row>
    <row r="51" spans="1:6" ht="30" customHeight="1">
      <c r="A51" s="96" t="s">
        <v>26</v>
      </c>
      <c r="B51" s="223" t="s">
        <v>71</v>
      </c>
      <c r="C51" s="224"/>
      <c r="D51" s="224"/>
      <c r="E51" s="224"/>
      <c r="F51" s="225"/>
    </row>
    <row r="52" spans="1:6" ht="25.5" customHeight="1" thickBot="1">
      <c r="A52" s="97" t="s">
        <v>21</v>
      </c>
      <c r="B52" s="209"/>
      <c r="C52" s="210"/>
      <c r="D52" s="210"/>
      <c r="E52" s="210"/>
      <c r="F52" s="211"/>
    </row>
    <row r="53" spans="1:6" ht="33.75" customHeight="1">
      <c r="A53" s="98" t="s">
        <v>14</v>
      </c>
      <c r="B53" s="226" t="s">
        <v>268</v>
      </c>
      <c r="C53" s="221"/>
      <c r="D53" s="221"/>
      <c r="E53" s="221"/>
      <c r="F53" s="222"/>
    </row>
    <row r="54" spans="1:6" ht="25.5" customHeight="1">
      <c r="A54" s="227" t="s">
        <v>22</v>
      </c>
      <c r="B54" s="230" t="s">
        <v>15</v>
      </c>
      <c r="C54" s="230" t="s">
        <v>57</v>
      </c>
      <c r="D54" s="124" t="s">
        <v>23</v>
      </c>
      <c r="E54" s="124" t="s">
        <v>16</v>
      </c>
      <c r="F54" s="125" t="s">
        <v>75</v>
      </c>
    </row>
    <row r="55" spans="1:6" ht="25.5" customHeight="1">
      <c r="A55" s="228"/>
      <c r="B55" s="231"/>
      <c r="C55" s="231"/>
      <c r="D55" s="124" t="s">
        <v>24</v>
      </c>
      <c r="E55" s="124" t="s">
        <v>17</v>
      </c>
      <c r="F55" s="125" t="s">
        <v>25</v>
      </c>
    </row>
    <row r="56" spans="1:6" ht="25.5" customHeight="1">
      <c r="A56" s="228"/>
      <c r="B56" s="232" t="str">
        <f>계약현황공개!C41</f>
        <v>2023.12.20.</v>
      </c>
      <c r="C56" s="232" t="s">
        <v>261</v>
      </c>
      <c r="D56" s="235">
        <v>6720000</v>
      </c>
      <c r="E56" s="235">
        <v>6480000</v>
      </c>
      <c r="F56" s="237">
        <f>E56/D56</f>
        <v>0.9642857142857143</v>
      </c>
    </row>
    <row r="57" spans="1:6" ht="25.5" customHeight="1">
      <c r="A57" s="229"/>
      <c r="B57" s="233"/>
      <c r="C57" s="234"/>
      <c r="D57" s="236"/>
      <c r="E57" s="236"/>
      <c r="F57" s="238"/>
    </row>
    <row r="58" spans="1:6" ht="25.5" customHeight="1">
      <c r="A58" s="212" t="s">
        <v>18</v>
      </c>
      <c r="B58" s="121" t="s">
        <v>19</v>
      </c>
      <c r="C58" s="121" t="s">
        <v>28</v>
      </c>
      <c r="D58" s="214" t="s">
        <v>20</v>
      </c>
      <c r="E58" s="215"/>
      <c r="F58" s="216"/>
    </row>
    <row r="59" spans="1:6" ht="30" customHeight="1">
      <c r="A59" s="213"/>
      <c r="B59" s="123" t="s">
        <v>270</v>
      </c>
      <c r="C59" s="123" t="s">
        <v>301</v>
      </c>
      <c r="D59" s="217" t="s">
        <v>271</v>
      </c>
      <c r="E59" s="218"/>
      <c r="F59" s="219"/>
    </row>
    <row r="60" spans="1:6" ht="30" customHeight="1">
      <c r="A60" s="96" t="s">
        <v>27</v>
      </c>
      <c r="B60" s="220" t="s">
        <v>74</v>
      </c>
      <c r="C60" s="221"/>
      <c r="D60" s="221"/>
      <c r="E60" s="221"/>
      <c r="F60" s="222"/>
    </row>
    <row r="61" spans="1:6" ht="30" customHeight="1">
      <c r="A61" s="96" t="s">
        <v>26</v>
      </c>
      <c r="B61" s="223" t="s">
        <v>71</v>
      </c>
      <c r="C61" s="224"/>
      <c r="D61" s="224"/>
      <c r="E61" s="224"/>
      <c r="F61" s="225"/>
    </row>
    <row r="62" spans="1:6" ht="25.5" customHeight="1" thickBot="1">
      <c r="A62" s="97" t="s">
        <v>21</v>
      </c>
      <c r="B62" s="209"/>
      <c r="C62" s="210"/>
      <c r="D62" s="210"/>
      <c r="E62" s="210"/>
      <c r="F62" s="211"/>
    </row>
    <row r="63" spans="1:6" ht="33.75" customHeight="1">
      <c r="A63" s="98" t="s">
        <v>14</v>
      </c>
      <c r="B63" s="226" t="s">
        <v>272</v>
      </c>
      <c r="C63" s="221"/>
      <c r="D63" s="221"/>
      <c r="E63" s="221"/>
      <c r="F63" s="222"/>
    </row>
    <row r="64" spans="1:6" ht="25.5" customHeight="1">
      <c r="A64" s="227" t="s">
        <v>22</v>
      </c>
      <c r="B64" s="230" t="s">
        <v>15</v>
      </c>
      <c r="C64" s="230" t="s">
        <v>57</v>
      </c>
      <c r="D64" s="124" t="s">
        <v>23</v>
      </c>
      <c r="E64" s="124" t="s">
        <v>16</v>
      </c>
      <c r="F64" s="125" t="s">
        <v>75</v>
      </c>
    </row>
    <row r="65" spans="1:6" ht="25.5" customHeight="1">
      <c r="A65" s="228"/>
      <c r="B65" s="231"/>
      <c r="C65" s="231"/>
      <c r="D65" s="124" t="s">
        <v>24</v>
      </c>
      <c r="E65" s="124" t="s">
        <v>17</v>
      </c>
      <c r="F65" s="125" t="s">
        <v>25</v>
      </c>
    </row>
    <row r="66" spans="1:6" ht="25.5" customHeight="1">
      <c r="A66" s="228"/>
      <c r="B66" s="232" t="s">
        <v>269</v>
      </c>
      <c r="C66" s="232" t="s">
        <v>261</v>
      </c>
      <c r="D66" s="235">
        <v>4440000</v>
      </c>
      <c r="E66" s="235">
        <v>4320000</v>
      </c>
      <c r="F66" s="237">
        <f>E66/D66</f>
        <v>0.97297297297297303</v>
      </c>
    </row>
    <row r="67" spans="1:6" ht="25.5" customHeight="1">
      <c r="A67" s="229"/>
      <c r="B67" s="233"/>
      <c r="C67" s="234"/>
      <c r="D67" s="236"/>
      <c r="E67" s="236"/>
      <c r="F67" s="238"/>
    </row>
    <row r="68" spans="1:6" ht="25.5" customHeight="1">
      <c r="A68" s="212" t="s">
        <v>18</v>
      </c>
      <c r="B68" s="121" t="s">
        <v>19</v>
      </c>
      <c r="C68" s="121" t="s">
        <v>28</v>
      </c>
      <c r="D68" s="214" t="s">
        <v>20</v>
      </c>
      <c r="E68" s="215"/>
      <c r="F68" s="216"/>
    </row>
    <row r="69" spans="1:6" ht="30" customHeight="1">
      <c r="A69" s="213"/>
      <c r="B69" s="122" t="s">
        <v>273</v>
      </c>
      <c r="C69" s="123" t="s">
        <v>302</v>
      </c>
      <c r="D69" s="217" t="s">
        <v>274</v>
      </c>
      <c r="E69" s="218"/>
      <c r="F69" s="219"/>
    </row>
    <row r="70" spans="1:6" ht="30" customHeight="1">
      <c r="A70" s="96" t="s">
        <v>27</v>
      </c>
      <c r="B70" s="220" t="s">
        <v>74</v>
      </c>
      <c r="C70" s="221"/>
      <c r="D70" s="221"/>
      <c r="E70" s="221"/>
      <c r="F70" s="222"/>
    </row>
    <row r="71" spans="1:6" ht="30" customHeight="1">
      <c r="A71" s="96" t="s">
        <v>26</v>
      </c>
      <c r="B71" s="223" t="s">
        <v>71</v>
      </c>
      <c r="C71" s="224"/>
      <c r="D71" s="224"/>
      <c r="E71" s="224"/>
      <c r="F71" s="225"/>
    </row>
    <row r="72" spans="1:6" ht="25.5" customHeight="1" thickBot="1">
      <c r="A72" s="97" t="s">
        <v>21</v>
      </c>
      <c r="B72" s="209"/>
      <c r="C72" s="210"/>
      <c r="D72" s="210"/>
      <c r="E72" s="210"/>
      <c r="F72" s="211"/>
    </row>
    <row r="73" spans="1:6" ht="33.75" customHeight="1">
      <c r="A73" s="98" t="s">
        <v>14</v>
      </c>
      <c r="B73" s="226" t="s">
        <v>275</v>
      </c>
      <c r="C73" s="221"/>
      <c r="D73" s="221"/>
      <c r="E73" s="221"/>
      <c r="F73" s="222"/>
    </row>
    <row r="74" spans="1:6" ht="25.5" customHeight="1">
      <c r="A74" s="227" t="s">
        <v>22</v>
      </c>
      <c r="B74" s="230" t="s">
        <v>15</v>
      </c>
      <c r="C74" s="230" t="s">
        <v>57</v>
      </c>
      <c r="D74" s="124" t="s">
        <v>23</v>
      </c>
      <c r="E74" s="124" t="s">
        <v>16</v>
      </c>
      <c r="F74" s="125" t="s">
        <v>75</v>
      </c>
    </row>
    <row r="75" spans="1:6" ht="25.5" customHeight="1">
      <c r="A75" s="228"/>
      <c r="B75" s="231"/>
      <c r="C75" s="231"/>
      <c r="D75" s="124" t="s">
        <v>24</v>
      </c>
      <c r="E75" s="124" t="s">
        <v>17</v>
      </c>
      <c r="F75" s="125" t="s">
        <v>25</v>
      </c>
    </row>
    <row r="76" spans="1:6" ht="25.5" customHeight="1">
      <c r="A76" s="228"/>
      <c r="B76" s="232" t="s">
        <v>276</v>
      </c>
      <c r="C76" s="232" t="s">
        <v>261</v>
      </c>
      <c r="D76" s="235">
        <v>8040000</v>
      </c>
      <c r="E76" s="235">
        <v>7920000</v>
      </c>
      <c r="F76" s="237">
        <f>E76/D76</f>
        <v>0.9850746268656716</v>
      </c>
    </row>
    <row r="77" spans="1:6" ht="25.5" customHeight="1">
      <c r="A77" s="229"/>
      <c r="B77" s="233"/>
      <c r="C77" s="234"/>
      <c r="D77" s="236"/>
      <c r="E77" s="236"/>
      <c r="F77" s="238"/>
    </row>
    <row r="78" spans="1:6" ht="25.5" customHeight="1">
      <c r="A78" s="212" t="s">
        <v>18</v>
      </c>
      <c r="B78" s="121" t="s">
        <v>19</v>
      </c>
      <c r="C78" s="121" t="s">
        <v>28</v>
      </c>
      <c r="D78" s="214" t="s">
        <v>20</v>
      </c>
      <c r="E78" s="215"/>
      <c r="F78" s="216"/>
    </row>
    <row r="79" spans="1:6" ht="30" customHeight="1">
      <c r="A79" s="213"/>
      <c r="B79" s="122" t="s">
        <v>277</v>
      </c>
      <c r="C79" s="123" t="s">
        <v>303</v>
      </c>
      <c r="D79" s="217" t="s">
        <v>278</v>
      </c>
      <c r="E79" s="218"/>
      <c r="F79" s="219"/>
    </row>
    <row r="80" spans="1:6" ht="30" customHeight="1">
      <c r="A80" s="96" t="s">
        <v>27</v>
      </c>
      <c r="B80" s="220" t="s">
        <v>74</v>
      </c>
      <c r="C80" s="221"/>
      <c r="D80" s="221"/>
      <c r="E80" s="221"/>
      <c r="F80" s="222"/>
    </row>
    <row r="81" spans="1:6" ht="30" customHeight="1">
      <c r="A81" s="96" t="s">
        <v>26</v>
      </c>
      <c r="B81" s="223" t="s">
        <v>71</v>
      </c>
      <c r="C81" s="224"/>
      <c r="D81" s="224"/>
      <c r="E81" s="224"/>
      <c r="F81" s="225"/>
    </row>
    <row r="82" spans="1:6" ht="25.5" customHeight="1" thickBot="1">
      <c r="A82" s="97" t="s">
        <v>21</v>
      </c>
      <c r="B82" s="209"/>
      <c r="C82" s="210"/>
      <c r="D82" s="210"/>
      <c r="E82" s="210"/>
      <c r="F82" s="211"/>
    </row>
    <row r="83" spans="1:6" ht="33.75" customHeight="1">
      <c r="A83" s="98" t="s">
        <v>14</v>
      </c>
      <c r="B83" s="226" t="s">
        <v>279</v>
      </c>
      <c r="C83" s="221"/>
      <c r="D83" s="221"/>
      <c r="E83" s="221"/>
      <c r="F83" s="222"/>
    </row>
    <row r="84" spans="1:6" ht="25.5" customHeight="1">
      <c r="A84" s="227" t="s">
        <v>22</v>
      </c>
      <c r="B84" s="230" t="s">
        <v>15</v>
      </c>
      <c r="C84" s="230" t="s">
        <v>57</v>
      </c>
      <c r="D84" s="124" t="s">
        <v>23</v>
      </c>
      <c r="E84" s="124" t="s">
        <v>16</v>
      </c>
      <c r="F84" s="125" t="s">
        <v>75</v>
      </c>
    </row>
    <row r="85" spans="1:6" ht="25.5" customHeight="1">
      <c r="A85" s="228"/>
      <c r="B85" s="231"/>
      <c r="C85" s="231"/>
      <c r="D85" s="124" t="s">
        <v>24</v>
      </c>
      <c r="E85" s="124" t="s">
        <v>17</v>
      </c>
      <c r="F85" s="125" t="s">
        <v>25</v>
      </c>
    </row>
    <row r="86" spans="1:6" ht="25.5" customHeight="1">
      <c r="A86" s="228"/>
      <c r="B86" s="232" t="s">
        <v>276</v>
      </c>
      <c r="C86" s="232" t="s">
        <v>261</v>
      </c>
      <c r="D86" s="235">
        <v>1680000</v>
      </c>
      <c r="E86" s="235">
        <v>1675200</v>
      </c>
      <c r="F86" s="237">
        <f>E86/D86</f>
        <v>0.99714285714285711</v>
      </c>
    </row>
    <row r="87" spans="1:6" ht="25.5" customHeight="1">
      <c r="A87" s="229"/>
      <c r="B87" s="233"/>
      <c r="C87" s="234"/>
      <c r="D87" s="236"/>
      <c r="E87" s="236"/>
      <c r="F87" s="238"/>
    </row>
    <row r="88" spans="1:6" ht="25.5" customHeight="1">
      <c r="A88" s="212" t="s">
        <v>18</v>
      </c>
      <c r="B88" s="121" t="s">
        <v>19</v>
      </c>
      <c r="C88" s="121" t="s">
        <v>28</v>
      </c>
      <c r="D88" s="214" t="s">
        <v>20</v>
      </c>
      <c r="E88" s="215"/>
      <c r="F88" s="216"/>
    </row>
    <row r="89" spans="1:6" ht="30" customHeight="1">
      <c r="A89" s="213"/>
      <c r="B89" s="122" t="s">
        <v>290</v>
      </c>
      <c r="C89" s="123" t="s">
        <v>304</v>
      </c>
      <c r="D89" s="217" t="s">
        <v>280</v>
      </c>
      <c r="E89" s="218"/>
      <c r="F89" s="219"/>
    </row>
    <row r="90" spans="1:6" ht="30" customHeight="1">
      <c r="A90" s="96" t="s">
        <v>27</v>
      </c>
      <c r="B90" s="220" t="s">
        <v>74</v>
      </c>
      <c r="C90" s="221"/>
      <c r="D90" s="221"/>
      <c r="E90" s="221"/>
      <c r="F90" s="222"/>
    </row>
    <row r="91" spans="1:6" ht="30" customHeight="1">
      <c r="A91" s="96" t="s">
        <v>26</v>
      </c>
      <c r="B91" s="223" t="s">
        <v>71</v>
      </c>
      <c r="C91" s="224"/>
      <c r="D91" s="224"/>
      <c r="E91" s="224"/>
      <c r="F91" s="225"/>
    </row>
    <row r="92" spans="1:6" ht="25.5" customHeight="1" thickBot="1">
      <c r="A92" s="97" t="s">
        <v>21</v>
      </c>
      <c r="B92" s="209"/>
      <c r="C92" s="210"/>
      <c r="D92" s="210"/>
      <c r="E92" s="210"/>
      <c r="F92" s="211"/>
    </row>
    <row r="93" spans="1:6" ht="33.75" customHeight="1">
      <c r="A93" s="98" t="s">
        <v>14</v>
      </c>
      <c r="B93" s="226" t="s">
        <v>281</v>
      </c>
      <c r="C93" s="221"/>
      <c r="D93" s="221"/>
      <c r="E93" s="221"/>
      <c r="F93" s="222"/>
    </row>
    <row r="94" spans="1:6" ht="25.5" customHeight="1">
      <c r="A94" s="227" t="s">
        <v>22</v>
      </c>
      <c r="B94" s="230" t="s">
        <v>15</v>
      </c>
      <c r="C94" s="230" t="s">
        <v>57</v>
      </c>
      <c r="D94" s="124" t="s">
        <v>23</v>
      </c>
      <c r="E94" s="124" t="s">
        <v>16</v>
      </c>
      <c r="F94" s="125" t="s">
        <v>75</v>
      </c>
    </row>
    <row r="95" spans="1:6" ht="25.5" customHeight="1">
      <c r="A95" s="228"/>
      <c r="B95" s="231"/>
      <c r="C95" s="231"/>
      <c r="D95" s="124" t="s">
        <v>24</v>
      </c>
      <c r="E95" s="124" t="s">
        <v>17</v>
      </c>
      <c r="F95" s="125" t="s">
        <v>25</v>
      </c>
    </row>
    <row r="96" spans="1:6" ht="25.5" customHeight="1">
      <c r="A96" s="228"/>
      <c r="B96" s="232" t="s">
        <v>276</v>
      </c>
      <c r="C96" s="232" t="s">
        <v>261</v>
      </c>
      <c r="D96" s="235">
        <v>4152000</v>
      </c>
      <c r="E96" s="235">
        <v>4116000</v>
      </c>
      <c r="F96" s="237">
        <f>E96/D96</f>
        <v>0.99132947976878616</v>
      </c>
    </row>
    <row r="97" spans="1:6" ht="25.5" customHeight="1">
      <c r="A97" s="229"/>
      <c r="B97" s="233"/>
      <c r="C97" s="234"/>
      <c r="D97" s="236"/>
      <c r="E97" s="236"/>
      <c r="F97" s="238"/>
    </row>
    <row r="98" spans="1:6" ht="25.5" customHeight="1">
      <c r="A98" s="212" t="s">
        <v>18</v>
      </c>
      <c r="B98" s="121" t="s">
        <v>19</v>
      </c>
      <c r="C98" s="121" t="s">
        <v>28</v>
      </c>
      <c r="D98" s="214" t="s">
        <v>20</v>
      </c>
      <c r="E98" s="215"/>
      <c r="F98" s="216"/>
    </row>
    <row r="99" spans="1:6" ht="30" customHeight="1">
      <c r="A99" s="213"/>
      <c r="B99" s="122" t="s">
        <v>282</v>
      </c>
      <c r="C99" s="123" t="s">
        <v>305</v>
      </c>
      <c r="D99" s="217" t="s">
        <v>283</v>
      </c>
      <c r="E99" s="218"/>
      <c r="F99" s="219"/>
    </row>
    <row r="100" spans="1:6" ht="30" customHeight="1">
      <c r="A100" s="96" t="s">
        <v>27</v>
      </c>
      <c r="B100" s="220" t="s">
        <v>74</v>
      </c>
      <c r="C100" s="221"/>
      <c r="D100" s="221"/>
      <c r="E100" s="221"/>
      <c r="F100" s="222"/>
    </row>
    <row r="101" spans="1:6" ht="30" customHeight="1">
      <c r="A101" s="96" t="s">
        <v>26</v>
      </c>
      <c r="B101" s="223" t="s">
        <v>71</v>
      </c>
      <c r="C101" s="224"/>
      <c r="D101" s="224"/>
      <c r="E101" s="224"/>
      <c r="F101" s="225"/>
    </row>
    <row r="102" spans="1:6" ht="25.5" customHeight="1" thickBot="1">
      <c r="A102" s="97" t="s">
        <v>21</v>
      </c>
      <c r="B102" s="209"/>
      <c r="C102" s="210"/>
      <c r="D102" s="210"/>
      <c r="E102" s="210"/>
      <c r="F102" s="211"/>
    </row>
    <row r="103" spans="1:6" ht="33.75" customHeight="1">
      <c r="A103" s="98" t="s">
        <v>14</v>
      </c>
      <c r="B103" s="226" t="s">
        <v>284</v>
      </c>
      <c r="C103" s="221"/>
      <c r="D103" s="221"/>
      <c r="E103" s="221"/>
      <c r="F103" s="222"/>
    </row>
    <row r="104" spans="1:6" ht="25.5" customHeight="1">
      <c r="A104" s="227" t="s">
        <v>22</v>
      </c>
      <c r="B104" s="230" t="s">
        <v>15</v>
      </c>
      <c r="C104" s="230" t="s">
        <v>57</v>
      </c>
      <c r="D104" s="124" t="s">
        <v>23</v>
      </c>
      <c r="E104" s="124" t="s">
        <v>16</v>
      </c>
      <c r="F104" s="125" t="s">
        <v>75</v>
      </c>
    </row>
    <row r="105" spans="1:6" ht="25.5" customHeight="1">
      <c r="A105" s="228"/>
      <c r="B105" s="231"/>
      <c r="C105" s="231"/>
      <c r="D105" s="124" t="s">
        <v>24</v>
      </c>
      <c r="E105" s="124" t="s">
        <v>17</v>
      </c>
      <c r="F105" s="125" t="s">
        <v>25</v>
      </c>
    </row>
    <row r="106" spans="1:6" ht="25.5" customHeight="1">
      <c r="A106" s="228"/>
      <c r="B106" s="232" t="s">
        <v>276</v>
      </c>
      <c r="C106" s="232" t="s">
        <v>261</v>
      </c>
      <c r="D106" s="235">
        <v>15696000</v>
      </c>
      <c r="E106" s="235">
        <v>13820400</v>
      </c>
      <c r="F106" s="237">
        <f>E106/D106</f>
        <v>0.88050458715596325</v>
      </c>
    </row>
    <row r="107" spans="1:6" ht="25.5" customHeight="1">
      <c r="A107" s="229"/>
      <c r="B107" s="233"/>
      <c r="C107" s="234"/>
      <c r="D107" s="236"/>
      <c r="E107" s="236"/>
      <c r="F107" s="238"/>
    </row>
    <row r="108" spans="1:6" ht="25.5" customHeight="1">
      <c r="A108" s="212" t="s">
        <v>18</v>
      </c>
      <c r="B108" s="121" t="s">
        <v>19</v>
      </c>
      <c r="C108" s="121" t="s">
        <v>28</v>
      </c>
      <c r="D108" s="214" t="s">
        <v>20</v>
      </c>
      <c r="E108" s="215"/>
      <c r="F108" s="216"/>
    </row>
    <row r="109" spans="1:6" ht="30" customHeight="1">
      <c r="A109" s="213"/>
      <c r="B109" s="122" t="s">
        <v>285</v>
      </c>
      <c r="C109" s="123" t="s">
        <v>306</v>
      </c>
      <c r="D109" s="217" t="s">
        <v>286</v>
      </c>
      <c r="E109" s="218"/>
      <c r="F109" s="219"/>
    </row>
    <row r="110" spans="1:6" ht="30" customHeight="1">
      <c r="A110" s="96" t="s">
        <v>27</v>
      </c>
      <c r="B110" s="220" t="s">
        <v>74</v>
      </c>
      <c r="C110" s="221"/>
      <c r="D110" s="221"/>
      <c r="E110" s="221"/>
      <c r="F110" s="222"/>
    </row>
    <row r="111" spans="1:6" ht="30" customHeight="1">
      <c r="A111" s="96" t="s">
        <v>26</v>
      </c>
      <c r="B111" s="223" t="s">
        <v>71</v>
      </c>
      <c r="C111" s="224"/>
      <c r="D111" s="224"/>
      <c r="E111" s="224"/>
      <c r="F111" s="225"/>
    </row>
    <row r="112" spans="1:6" ht="25.5" customHeight="1" thickBot="1">
      <c r="A112" s="97" t="s">
        <v>21</v>
      </c>
      <c r="B112" s="209"/>
      <c r="C112" s="210"/>
      <c r="D112" s="210"/>
      <c r="E112" s="210"/>
      <c r="F112" s="211"/>
    </row>
    <row r="113" spans="1:6" ht="33.75" customHeight="1">
      <c r="A113" s="98" t="s">
        <v>14</v>
      </c>
      <c r="B113" s="226" t="s">
        <v>287</v>
      </c>
      <c r="C113" s="221"/>
      <c r="D113" s="221"/>
      <c r="E113" s="221"/>
      <c r="F113" s="222"/>
    </row>
    <row r="114" spans="1:6" ht="25.5" customHeight="1">
      <c r="A114" s="227" t="s">
        <v>22</v>
      </c>
      <c r="B114" s="230" t="s">
        <v>15</v>
      </c>
      <c r="C114" s="230" t="s">
        <v>57</v>
      </c>
      <c r="D114" s="124" t="s">
        <v>23</v>
      </c>
      <c r="E114" s="124" t="s">
        <v>16</v>
      </c>
      <c r="F114" s="125" t="s">
        <v>75</v>
      </c>
    </row>
    <row r="115" spans="1:6" ht="25.5" customHeight="1">
      <c r="A115" s="228"/>
      <c r="B115" s="231"/>
      <c r="C115" s="231"/>
      <c r="D115" s="124" t="s">
        <v>24</v>
      </c>
      <c r="E115" s="124" t="s">
        <v>17</v>
      </c>
      <c r="F115" s="125" t="s">
        <v>25</v>
      </c>
    </row>
    <row r="116" spans="1:6" ht="25.5" customHeight="1">
      <c r="A116" s="228"/>
      <c r="B116" s="232" t="s">
        <v>276</v>
      </c>
      <c r="C116" s="232" t="s">
        <v>261</v>
      </c>
      <c r="D116" s="235">
        <v>1680000</v>
      </c>
      <c r="E116" s="235">
        <v>1620000</v>
      </c>
      <c r="F116" s="237">
        <f>E116/D116</f>
        <v>0.9642857142857143</v>
      </c>
    </row>
    <row r="117" spans="1:6" ht="25.5" customHeight="1">
      <c r="A117" s="229"/>
      <c r="B117" s="233"/>
      <c r="C117" s="234"/>
      <c r="D117" s="236"/>
      <c r="E117" s="236"/>
      <c r="F117" s="238"/>
    </row>
    <row r="118" spans="1:6" ht="25.5" customHeight="1">
      <c r="A118" s="212" t="s">
        <v>18</v>
      </c>
      <c r="B118" s="121" t="s">
        <v>19</v>
      </c>
      <c r="C118" s="121" t="s">
        <v>28</v>
      </c>
      <c r="D118" s="214" t="s">
        <v>20</v>
      </c>
      <c r="E118" s="215"/>
      <c r="F118" s="216"/>
    </row>
    <row r="119" spans="1:6" ht="30" customHeight="1">
      <c r="A119" s="213"/>
      <c r="B119" s="122" t="s">
        <v>270</v>
      </c>
      <c r="C119" s="123" t="s">
        <v>301</v>
      </c>
      <c r="D119" s="217" t="s">
        <v>288</v>
      </c>
      <c r="E119" s="218"/>
      <c r="F119" s="219"/>
    </row>
    <row r="120" spans="1:6" ht="30" customHeight="1">
      <c r="A120" s="96" t="s">
        <v>27</v>
      </c>
      <c r="B120" s="220" t="s">
        <v>74</v>
      </c>
      <c r="C120" s="221"/>
      <c r="D120" s="221"/>
      <c r="E120" s="221"/>
      <c r="F120" s="222"/>
    </row>
    <row r="121" spans="1:6" ht="30" customHeight="1">
      <c r="A121" s="96" t="s">
        <v>26</v>
      </c>
      <c r="B121" s="223" t="s">
        <v>71</v>
      </c>
      <c r="C121" s="224"/>
      <c r="D121" s="224"/>
      <c r="E121" s="224"/>
      <c r="F121" s="225"/>
    </row>
    <row r="122" spans="1:6" ht="25.5" customHeight="1" thickBot="1">
      <c r="A122" s="97" t="s">
        <v>21</v>
      </c>
      <c r="B122" s="209"/>
      <c r="C122" s="210"/>
      <c r="D122" s="210"/>
      <c r="E122" s="210"/>
      <c r="F122" s="211"/>
    </row>
    <row r="123" spans="1:6" ht="33.75" customHeight="1">
      <c r="A123" s="98" t="s">
        <v>14</v>
      </c>
      <c r="B123" s="226" t="s">
        <v>289</v>
      </c>
      <c r="C123" s="221"/>
      <c r="D123" s="221"/>
      <c r="E123" s="221"/>
      <c r="F123" s="222"/>
    </row>
    <row r="124" spans="1:6" ht="25.5" customHeight="1">
      <c r="A124" s="227" t="s">
        <v>22</v>
      </c>
      <c r="B124" s="230" t="s">
        <v>15</v>
      </c>
      <c r="C124" s="230" t="s">
        <v>57</v>
      </c>
      <c r="D124" s="124" t="s">
        <v>23</v>
      </c>
      <c r="E124" s="124" t="s">
        <v>16</v>
      </c>
      <c r="F124" s="125" t="s">
        <v>75</v>
      </c>
    </row>
    <row r="125" spans="1:6" ht="25.5" customHeight="1">
      <c r="A125" s="228"/>
      <c r="B125" s="231"/>
      <c r="C125" s="231"/>
      <c r="D125" s="124" t="s">
        <v>24</v>
      </c>
      <c r="E125" s="124" t="s">
        <v>17</v>
      </c>
      <c r="F125" s="125" t="s">
        <v>25</v>
      </c>
    </row>
    <row r="126" spans="1:6" ht="25.5" customHeight="1">
      <c r="A126" s="228"/>
      <c r="B126" s="232" t="s">
        <v>291</v>
      </c>
      <c r="C126" s="232" t="s">
        <v>261</v>
      </c>
      <c r="D126" s="235">
        <v>1152000</v>
      </c>
      <c r="E126" s="235">
        <v>1147200</v>
      </c>
      <c r="F126" s="237">
        <f>E126/D126</f>
        <v>0.99583333333333335</v>
      </c>
    </row>
    <row r="127" spans="1:6" ht="25.5" customHeight="1">
      <c r="A127" s="229"/>
      <c r="B127" s="233"/>
      <c r="C127" s="234"/>
      <c r="D127" s="236"/>
      <c r="E127" s="236"/>
      <c r="F127" s="238"/>
    </row>
    <row r="128" spans="1:6" ht="25.5" customHeight="1">
      <c r="A128" s="212" t="s">
        <v>18</v>
      </c>
      <c r="B128" s="121" t="s">
        <v>19</v>
      </c>
      <c r="C128" s="121" t="s">
        <v>28</v>
      </c>
      <c r="D128" s="214" t="s">
        <v>20</v>
      </c>
      <c r="E128" s="215"/>
      <c r="F128" s="216"/>
    </row>
    <row r="129" spans="1:6" ht="30" customHeight="1">
      <c r="A129" s="213"/>
      <c r="B129" s="122" t="s">
        <v>290</v>
      </c>
      <c r="C129" s="123" t="s">
        <v>304</v>
      </c>
      <c r="D129" s="217" t="s">
        <v>280</v>
      </c>
      <c r="E129" s="218"/>
      <c r="F129" s="219"/>
    </row>
    <row r="130" spans="1:6" ht="30" customHeight="1">
      <c r="A130" s="96" t="s">
        <v>27</v>
      </c>
      <c r="B130" s="220" t="s">
        <v>74</v>
      </c>
      <c r="C130" s="221"/>
      <c r="D130" s="221"/>
      <c r="E130" s="221"/>
      <c r="F130" s="222"/>
    </row>
    <row r="131" spans="1:6" ht="30" customHeight="1">
      <c r="A131" s="96" t="s">
        <v>26</v>
      </c>
      <c r="B131" s="223" t="s">
        <v>71</v>
      </c>
      <c r="C131" s="224"/>
      <c r="D131" s="224"/>
      <c r="E131" s="224"/>
      <c r="F131" s="225"/>
    </row>
    <row r="132" spans="1:6" ht="25.5" customHeight="1" thickBot="1">
      <c r="A132" s="97" t="s">
        <v>21</v>
      </c>
      <c r="B132" s="209"/>
      <c r="C132" s="210"/>
      <c r="D132" s="210"/>
      <c r="E132" s="210"/>
      <c r="F132" s="211"/>
    </row>
    <row r="133" spans="1:6" ht="33.75" customHeight="1">
      <c r="A133" s="98" t="s">
        <v>14</v>
      </c>
      <c r="B133" s="226" t="s">
        <v>292</v>
      </c>
      <c r="C133" s="221"/>
      <c r="D133" s="221"/>
      <c r="E133" s="221"/>
      <c r="F133" s="222"/>
    </row>
    <row r="134" spans="1:6" ht="25.5" customHeight="1">
      <c r="A134" s="227" t="s">
        <v>22</v>
      </c>
      <c r="B134" s="230" t="s">
        <v>15</v>
      </c>
      <c r="C134" s="230" t="s">
        <v>57</v>
      </c>
      <c r="D134" s="124" t="s">
        <v>23</v>
      </c>
      <c r="E134" s="124" t="s">
        <v>16</v>
      </c>
      <c r="F134" s="125" t="s">
        <v>75</v>
      </c>
    </row>
    <row r="135" spans="1:6" ht="25.5" customHeight="1">
      <c r="A135" s="228"/>
      <c r="B135" s="231"/>
      <c r="C135" s="231"/>
      <c r="D135" s="124" t="s">
        <v>24</v>
      </c>
      <c r="E135" s="124" t="s">
        <v>17</v>
      </c>
      <c r="F135" s="125" t="s">
        <v>25</v>
      </c>
    </row>
    <row r="136" spans="1:6" ht="25.5" customHeight="1">
      <c r="A136" s="228"/>
      <c r="B136" s="232" t="s">
        <v>291</v>
      </c>
      <c r="C136" s="232" t="s">
        <v>261</v>
      </c>
      <c r="D136" s="235">
        <v>13440000</v>
      </c>
      <c r="E136" s="235">
        <v>12650400</v>
      </c>
      <c r="F136" s="237">
        <f>E136/D136</f>
        <v>0.94125000000000003</v>
      </c>
    </row>
    <row r="137" spans="1:6" ht="25.5" customHeight="1">
      <c r="A137" s="229"/>
      <c r="B137" s="233"/>
      <c r="C137" s="234"/>
      <c r="D137" s="236"/>
      <c r="E137" s="236"/>
      <c r="F137" s="238"/>
    </row>
    <row r="138" spans="1:6" ht="25.5" customHeight="1">
      <c r="A138" s="212" t="s">
        <v>18</v>
      </c>
      <c r="B138" s="121" t="s">
        <v>19</v>
      </c>
      <c r="C138" s="121" t="s">
        <v>28</v>
      </c>
      <c r="D138" s="214" t="s">
        <v>20</v>
      </c>
      <c r="E138" s="215"/>
      <c r="F138" s="216"/>
    </row>
    <row r="139" spans="1:6" ht="30" customHeight="1">
      <c r="A139" s="213"/>
      <c r="B139" s="122" t="s">
        <v>290</v>
      </c>
      <c r="C139" s="123" t="s">
        <v>304</v>
      </c>
      <c r="D139" s="217" t="s">
        <v>280</v>
      </c>
      <c r="E139" s="218"/>
      <c r="F139" s="219"/>
    </row>
    <row r="140" spans="1:6" ht="30" customHeight="1">
      <c r="A140" s="96" t="s">
        <v>27</v>
      </c>
      <c r="B140" s="220" t="s">
        <v>74</v>
      </c>
      <c r="C140" s="221"/>
      <c r="D140" s="221"/>
      <c r="E140" s="221"/>
      <c r="F140" s="222"/>
    </row>
    <row r="141" spans="1:6" ht="30" customHeight="1">
      <c r="A141" s="96" t="s">
        <v>26</v>
      </c>
      <c r="B141" s="223" t="s">
        <v>71</v>
      </c>
      <c r="C141" s="224"/>
      <c r="D141" s="224"/>
      <c r="E141" s="224"/>
      <c r="F141" s="225"/>
    </row>
    <row r="142" spans="1:6" ht="25.5" customHeight="1" thickBot="1">
      <c r="A142" s="97" t="s">
        <v>21</v>
      </c>
      <c r="B142" s="209"/>
      <c r="C142" s="210"/>
      <c r="D142" s="210"/>
      <c r="E142" s="210"/>
      <c r="F142" s="211"/>
    </row>
    <row r="143" spans="1:6" ht="33.75" customHeight="1">
      <c r="A143" s="98" t="s">
        <v>14</v>
      </c>
      <c r="B143" s="226" t="s">
        <v>293</v>
      </c>
      <c r="C143" s="221"/>
      <c r="D143" s="221"/>
      <c r="E143" s="221"/>
      <c r="F143" s="222"/>
    </row>
    <row r="144" spans="1:6" ht="25.5" customHeight="1">
      <c r="A144" s="227" t="s">
        <v>22</v>
      </c>
      <c r="B144" s="230" t="s">
        <v>15</v>
      </c>
      <c r="C144" s="230" t="s">
        <v>57</v>
      </c>
      <c r="D144" s="124" t="s">
        <v>23</v>
      </c>
      <c r="E144" s="124" t="s">
        <v>16</v>
      </c>
      <c r="F144" s="125" t="s">
        <v>75</v>
      </c>
    </row>
    <row r="145" spans="1:6" ht="25.5" customHeight="1">
      <c r="A145" s="228"/>
      <c r="B145" s="231"/>
      <c r="C145" s="231"/>
      <c r="D145" s="124" t="s">
        <v>24</v>
      </c>
      <c r="E145" s="124" t="s">
        <v>17</v>
      </c>
      <c r="F145" s="125" t="s">
        <v>25</v>
      </c>
    </row>
    <row r="146" spans="1:6" ht="25.5" customHeight="1">
      <c r="A146" s="228"/>
      <c r="B146" s="232" t="s">
        <v>291</v>
      </c>
      <c r="C146" s="232" t="s">
        <v>261</v>
      </c>
      <c r="D146" s="235">
        <v>6960000</v>
      </c>
      <c r="E146" s="235">
        <v>6600000</v>
      </c>
      <c r="F146" s="237">
        <f>E146/D146</f>
        <v>0.94827586206896552</v>
      </c>
    </row>
    <row r="147" spans="1:6" ht="25.5" customHeight="1">
      <c r="A147" s="229"/>
      <c r="B147" s="233"/>
      <c r="C147" s="234"/>
      <c r="D147" s="236"/>
      <c r="E147" s="236"/>
      <c r="F147" s="238"/>
    </row>
    <row r="148" spans="1:6" ht="25.5" customHeight="1">
      <c r="A148" s="212" t="s">
        <v>18</v>
      </c>
      <c r="B148" s="121" t="s">
        <v>19</v>
      </c>
      <c r="C148" s="121" t="s">
        <v>28</v>
      </c>
      <c r="D148" s="214" t="s">
        <v>20</v>
      </c>
      <c r="E148" s="215"/>
      <c r="F148" s="216"/>
    </row>
    <row r="149" spans="1:6" ht="30" customHeight="1">
      <c r="A149" s="213"/>
      <c r="B149" s="122" t="s">
        <v>295</v>
      </c>
      <c r="C149" s="123" t="s">
        <v>307</v>
      </c>
      <c r="D149" s="217" t="s">
        <v>294</v>
      </c>
      <c r="E149" s="218"/>
      <c r="F149" s="219"/>
    </row>
    <row r="150" spans="1:6" ht="30" customHeight="1">
      <c r="A150" s="96" t="s">
        <v>27</v>
      </c>
      <c r="B150" s="220" t="s">
        <v>74</v>
      </c>
      <c r="C150" s="221"/>
      <c r="D150" s="221"/>
      <c r="E150" s="221"/>
      <c r="F150" s="222"/>
    </row>
    <row r="151" spans="1:6" ht="30" customHeight="1">
      <c r="A151" s="96" t="s">
        <v>26</v>
      </c>
      <c r="B151" s="223" t="s">
        <v>71</v>
      </c>
      <c r="C151" s="224"/>
      <c r="D151" s="224"/>
      <c r="E151" s="224"/>
      <c r="F151" s="225"/>
    </row>
    <row r="152" spans="1:6" ht="25.5" customHeight="1" thickBot="1">
      <c r="A152" s="97" t="s">
        <v>21</v>
      </c>
      <c r="B152" s="209"/>
      <c r="C152" s="210"/>
      <c r="D152" s="210"/>
      <c r="E152" s="210"/>
      <c r="F152" s="211"/>
    </row>
    <row r="153" spans="1:6" ht="33.75" customHeight="1">
      <c r="A153" s="98" t="s">
        <v>14</v>
      </c>
      <c r="B153" s="226" t="s">
        <v>296</v>
      </c>
      <c r="C153" s="221"/>
      <c r="D153" s="221"/>
      <c r="E153" s="221"/>
      <c r="F153" s="222"/>
    </row>
    <row r="154" spans="1:6" ht="25.5" customHeight="1">
      <c r="A154" s="227" t="s">
        <v>22</v>
      </c>
      <c r="B154" s="230" t="s">
        <v>15</v>
      </c>
      <c r="C154" s="230" t="s">
        <v>57</v>
      </c>
      <c r="D154" s="124" t="s">
        <v>23</v>
      </c>
      <c r="E154" s="124" t="s">
        <v>16</v>
      </c>
      <c r="F154" s="125" t="s">
        <v>75</v>
      </c>
    </row>
    <row r="155" spans="1:6" ht="25.5" customHeight="1">
      <c r="A155" s="228"/>
      <c r="B155" s="231"/>
      <c r="C155" s="231"/>
      <c r="D155" s="124" t="s">
        <v>24</v>
      </c>
      <c r="E155" s="124" t="s">
        <v>17</v>
      </c>
      <c r="F155" s="125" t="s">
        <v>25</v>
      </c>
    </row>
    <row r="156" spans="1:6" ht="25.5" customHeight="1">
      <c r="A156" s="228"/>
      <c r="B156" s="232" t="s">
        <v>291</v>
      </c>
      <c r="C156" s="232" t="s">
        <v>261</v>
      </c>
      <c r="D156" s="235">
        <v>3322200</v>
      </c>
      <c r="E156" s="235">
        <v>3322200</v>
      </c>
      <c r="F156" s="237">
        <f>E156/D156</f>
        <v>1</v>
      </c>
    </row>
    <row r="157" spans="1:6" ht="25.5" customHeight="1">
      <c r="A157" s="229"/>
      <c r="B157" s="233"/>
      <c r="C157" s="234"/>
      <c r="D157" s="236"/>
      <c r="E157" s="236"/>
      <c r="F157" s="238"/>
    </row>
    <row r="158" spans="1:6" ht="25.5" customHeight="1">
      <c r="A158" s="212" t="s">
        <v>18</v>
      </c>
      <c r="B158" s="121" t="s">
        <v>19</v>
      </c>
      <c r="C158" s="121" t="s">
        <v>28</v>
      </c>
      <c r="D158" s="214" t="s">
        <v>20</v>
      </c>
      <c r="E158" s="215"/>
      <c r="F158" s="216"/>
    </row>
    <row r="159" spans="1:6" ht="30" customHeight="1">
      <c r="A159" s="213"/>
      <c r="B159" s="122" t="s">
        <v>295</v>
      </c>
      <c r="C159" s="123" t="s">
        <v>307</v>
      </c>
      <c r="D159" s="217" t="s">
        <v>294</v>
      </c>
      <c r="E159" s="218"/>
      <c r="F159" s="219"/>
    </row>
    <row r="160" spans="1:6" ht="30" customHeight="1">
      <c r="A160" s="96" t="s">
        <v>27</v>
      </c>
      <c r="B160" s="220" t="s">
        <v>74</v>
      </c>
      <c r="C160" s="221"/>
      <c r="D160" s="221"/>
      <c r="E160" s="221"/>
      <c r="F160" s="222"/>
    </row>
    <row r="161" spans="1:6" ht="30" customHeight="1">
      <c r="A161" s="96" t="s">
        <v>26</v>
      </c>
      <c r="B161" s="223" t="s">
        <v>71</v>
      </c>
      <c r="C161" s="224"/>
      <c r="D161" s="224"/>
      <c r="E161" s="224"/>
      <c r="F161" s="225"/>
    </row>
    <row r="162" spans="1:6" ht="25.5" customHeight="1" thickBot="1">
      <c r="A162" s="97" t="s">
        <v>21</v>
      </c>
      <c r="B162" s="209"/>
      <c r="C162" s="210"/>
      <c r="D162" s="210"/>
      <c r="E162" s="210"/>
      <c r="F162" s="211"/>
    </row>
  </sheetData>
  <mergeCells count="241"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48:A149"/>
    <mergeCell ref="D148:F148"/>
    <mergeCell ref="D149:F149"/>
    <mergeCell ref="B150:F150"/>
    <mergeCell ref="B151:F151"/>
    <mergeCell ref="B152:F152"/>
    <mergeCell ref="A158:A159"/>
    <mergeCell ref="D158:F158"/>
    <mergeCell ref="D159:F159"/>
    <mergeCell ref="B160:F160"/>
    <mergeCell ref="B161:F161"/>
    <mergeCell ref="B162:F162"/>
    <mergeCell ref="A138:A139"/>
    <mergeCell ref="D138:F138"/>
    <mergeCell ref="D139:F139"/>
    <mergeCell ref="B140:F140"/>
    <mergeCell ref="B141:F141"/>
    <mergeCell ref="B142:F14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4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4.21875" style="22" customWidth="1"/>
    <col min="4" max="4" width="10.88671875" style="22" customWidth="1"/>
    <col min="5" max="5" width="12.44140625" style="22" customWidth="1"/>
    <col min="6" max="6" width="18.88671875" style="22" customWidth="1"/>
    <col min="7" max="7" width="11.21875" style="22" customWidth="1"/>
    <col min="8" max="9" width="12.44140625" style="22" customWidth="1"/>
    <col min="10" max="16384" width="8.88671875" style="22"/>
  </cols>
  <sheetData>
    <row r="1" spans="1:12" ht="36" customHeight="1">
      <c r="A1" s="11" t="s">
        <v>58</v>
      </c>
      <c r="B1" s="11"/>
      <c r="C1" s="11"/>
      <c r="D1" s="11"/>
      <c r="E1" s="11"/>
      <c r="F1" s="11"/>
      <c r="G1" s="11"/>
      <c r="H1" s="11"/>
      <c r="I1" s="11"/>
      <c r="J1" s="21"/>
      <c r="K1" s="21"/>
      <c r="L1" s="21"/>
    </row>
    <row r="2" spans="1:12" s="20" customFormat="1" ht="25.5" customHeight="1" thickBot="1">
      <c r="A2" s="13" t="s">
        <v>71</v>
      </c>
      <c r="B2" s="14"/>
      <c r="C2" s="14"/>
      <c r="D2" s="15"/>
      <c r="E2" s="15"/>
      <c r="F2" s="15"/>
      <c r="G2" s="15"/>
      <c r="H2" s="15"/>
      <c r="I2" s="16" t="s">
        <v>128</v>
      </c>
      <c r="J2" s="15"/>
      <c r="K2" s="15"/>
      <c r="L2" s="15"/>
    </row>
    <row r="3" spans="1:12" ht="35.25" customHeight="1" thickBot="1">
      <c r="A3" s="49" t="s">
        <v>30</v>
      </c>
      <c r="B3" s="50" t="s">
        <v>31</v>
      </c>
      <c r="C3" s="51" t="s">
        <v>97</v>
      </c>
      <c r="D3" s="51" t="s">
        <v>0</v>
      </c>
      <c r="E3" s="52" t="s">
        <v>130</v>
      </c>
      <c r="F3" s="51" t="s">
        <v>32</v>
      </c>
      <c r="G3" s="51" t="s">
        <v>33</v>
      </c>
      <c r="H3" s="51" t="s">
        <v>34</v>
      </c>
      <c r="I3" s="53" t="s">
        <v>1</v>
      </c>
    </row>
    <row r="4" spans="1:12" customFormat="1" ht="24" customHeight="1" thickTop="1" thickBot="1">
      <c r="A4" s="151" t="s">
        <v>159</v>
      </c>
      <c r="B4" s="152" t="s">
        <v>160</v>
      </c>
      <c r="C4" s="157" t="s">
        <v>158</v>
      </c>
      <c r="D4" s="153"/>
      <c r="E4" s="154"/>
      <c r="F4" s="155"/>
      <c r="G4" s="155"/>
      <c r="H4" s="155"/>
      <c r="I4" s="156"/>
      <c r="J4" s="23"/>
      <c r="K4" s="23"/>
      <c r="L4" s="23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C1" sqref="C1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6.6640625" style="22" bestFit="1" customWidth="1"/>
    <col min="4" max="4" width="10.88671875" style="22" hidden="1" customWidth="1"/>
    <col min="5" max="6" width="12.44140625" style="22" customWidth="1"/>
    <col min="7" max="8" width="12.44140625" style="22" hidden="1" customWidth="1"/>
    <col min="9" max="10" width="11.33203125" style="22" customWidth="1"/>
    <col min="11" max="11" width="11.6640625" style="25" customWidth="1"/>
    <col min="12" max="12" width="11.33203125" style="22" bestFit="1" customWidth="1"/>
    <col min="13" max="16384" width="8.88671875" style="22"/>
  </cols>
  <sheetData>
    <row r="1" spans="1:13" ht="36" customHeight="1">
      <c r="A1" s="11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4"/>
    </row>
    <row r="2" spans="1:13" s="20" customFormat="1" ht="25.5" customHeight="1" thickBot="1">
      <c r="A2" s="13" t="s">
        <v>71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128</v>
      </c>
    </row>
    <row r="3" spans="1:13" ht="35.25" customHeight="1" thickBot="1">
      <c r="A3" s="49" t="s">
        <v>30</v>
      </c>
      <c r="B3" s="50" t="s">
        <v>31</v>
      </c>
      <c r="C3" s="51" t="s">
        <v>60</v>
      </c>
      <c r="D3" s="51" t="s">
        <v>59</v>
      </c>
      <c r="E3" s="50" t="s">
        <v>0</v>
      </c>
      <c r="F3" s="50" t="s">
        <v>131</v>
      </c>
      <c r="G3" s="50" t="s">
        <v>132</v>
      </c>
      <c r="H3" s="50" t="s">
        <v>133</v>
      </c>
      <c r="I3" s="50" t="s">
        <v>134</v>
      </c>
      <c r="J3" s="51" t="s">
        <v>32</v>
      </c>
      <c r="K3" s="51" t="s">
        <v>33</v>
      </c>
      <c r="L3" s="51" t="s">
        <v>34</v>
      </c>
      <c r="M3" s="53" t="s">
        <v>1</v>
      </c>
    </row>
    <row r="4" spans="1:13" s="107" customFormat="1" ht="24" customHeight="1" thickTop="1" thickBot="1">
      <c r="A4" s="166" t="s">
        <v>159</v>
      </c>
      <c r="B4" s="167" t="s">
        <v>157</v>
      </c>
      <c r="C4" s="159" t="s">
        <v>161</v>
      </c>
      <c r="D4" s="160"/>
      <c r="E4" s="168" t="s">
        <v>154</v>
      </c>
      <c r="F4" s="169">
        <v>5800000</v>
      </c>
      <c r="G4" s="170"/>
      <c r="H4" s="170"/>
      <c r="I4" s="169">
        <v>5800000</v>
      </c>
      <c r="J4" s="160" t="s">
        <v>162</v>
      </c>
      <c r="K4" s="160" t="s">
        <v>163</v>
      </c>
      <c r="L4" s="160"/>
      <c r="M4" s="171"/>
    </row>
    <row r="5" spans="1:13" s="107" customFormat="1" ht="24" customHeight="1">
      <c r="A5" s="134"/>
      <c r="B5" s="135"/>
      <c r="C5" s="136"/>
      <c r="D5" s="137"/>
      <c r="E5" s="138"/>
      <c r="F5" s="139"/>
      <c r="G5" s="140"/>
      <c r="H5" s="140"/>
      <c r="I5" s="139"/>
      <c r="J5" s="137"/>
      <c r="K5" s="137"/>
      <c r="L5" s="137"/>
      <c r="M5" s="141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sqref="A1:K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83" t="s">
        <v>76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6.25" thickBot="1">
      <c r="A2" s="26" t="s">
        <v>71</v>
      </c>
      <c r="B2" s="7"/>
      <c r="C2" s="8"/>
      <c r="D2" s="6"/>
      <c r="E2" s="6"/>
      <c r="F2" s="9"/>
      <c r="G2" s="9"/>
      <c r="H2" s="9"/>
      <c r="I2" s="9"/>
      <c r="J2" s="184" t="s">
        <v>135</v>
      </c>
      <c r="K2" s="184"/>
    </row>
    <row r="3" spans="1:11" ht="35.25" customHeight="1" thickBot="1">
      <c r="A3" s="63" t="s">
        <v>2</v>
      </c>
      <c r="B3" s="64" t="s">
        <v>3</v>
      </c>
      <c r="C3" s="64" t="s">
        <v>0</v>
      </c>
      <c r="D3" s="64" t="s">
        <v>77</v>
      </c>
      <c r="E3" s="64" t="s">
        <v>78</v>
      </c>
      <c r="F3" s="64" t="s">
        <v>79</v>
      </c>
      <c r="G3" s="64" t="s">
        <v>80</v>
      </c>
      <c r="H3" s="64" t="s">
        <v>81</v>
      </c>
      <c r="I3" s="64" t="s">
        <v>82</v>
      </c>
      <c r="J3" s="64" t="s">
        <v>83</v>
      </c>
      <c r="K3" s="65" t="s">
        <v>1</v>
      </c>
    </row>
    <row r="4" spans="1:11" ht="24" customHeight="1" thickTop="1" thickBot="1">
      <c r="A4" s="54"/>
      <c r="B4" s="55"/>
      <c r="C4" s="56" t="s">
        <v>136</v>
      </c>
      <c r="D4" s="57"/>
      <c r="E4" s="58"/>
      <c r="F4" s="59"/>
      <c r="G4" s="59"/>
      <c r="H4" s="57"/>
      <c r="I4" s="60"/>
      <c r="J4" s="61"/>
      <c r="K4" s="62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sqref="A1:K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83" t="s">
        <v>84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32.25" thickBot="1">
      <c r="A2" s="26" t="s">
        <v>71</v>
      </c>
      <c r="B2" s="26"/>
      <c r="C2" s="27"/>
      <c r="D2" s="28"/>
      <c r="E2" s="28"/>
      <c r="F2" s="29"/>
      <c r="G2" s="29"/>
      <c r="H2" s="29"/>
      <c r="I2" s="29"/>
      <c r="J2" s="184" t="s">
        <v>135</v>
      </c>
      <c r="K2" s="184"/>
    </row>
    <row r="3" spans="1:12" s="32" customFormat="1" ht="35.25" customHeight="1" thickBot="1">
      <c r="A3" s="63" t="s">
        <v>85</v>
      </c>
      <c r="B3" s="64" t="s">
        <v>86</v>
      </c>
      <c r="C3" s="64" t="s">
        <v>87</v>
      </c>
      <c r="D3" s="64" t="s">
        <v>88</v>
      </c>
      <c r="E3" s="64" t="s">
        <v>89</v>
      </c>
      <c r="F3" s="64" t="s">
        <v>90</v>
      </c>
      <c r="G3" s="64" t="s">
        <v>91</v>
      </c>
      <c r="H3" s="64" t="s">
        <v>92</v>
      </c>
      <c r="I3" s="64" t="s">
        <v>93</v>
      </c>
      <c r="J3" s="64" t="s">
        <v>94</v>
      </c>
      <c r="K3" s="65" t="s">
        <v>95</v>
      </c>
      <c r="L3" s="30"/>
    </row>
    <row r="4" spans="1:12" s="32" customFormat="1" ht="24" customHeight="1" thickTop="1" thickBot="1">
      <c r="A4" s="54"/>
      <c r="B4" s="55"/>
      <c r="C4" s="56" t="s">
        <v>144</v>
      </c>
      <c r="D4" s="57"/>
      <c r="E4" s="58"/>
      <c r="F4" s="59"/>
      <c r="G4" s="59"/>
      <c r="H4" s="57"/>
      <c r="I4" s="66"/>
      <c r="J4" s="66"/>
      <c r="K4" s="67"/>
      <c r="L4" s="3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zoomScaleNormal="100" workbookViewId="0">
      <selection sqref="A1:I1"/>
    </sheetView>
  </sheetViews>
  <sheetFormatPr defaultRowHeight="13.5"/>
  <cols>
    <col min="1" max="1" width="31.66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6384" width="8.88671875" style="4"/>
  </cols>
  <sheetData>
    <row r="1" spans="1:9" s="33" customFormat="1" ht="31.5">
      <c r="A1" s="185" t="s">
        <v>4</v>
      </c>
      <c r="B1" s="185"/>
      <c r="C1" s="185"/>
      <c r="D1" s="185"/>
      <c r="E1" s="185"/>
      <c r="F1" s="185"/>
      <c r="G1" s="185"/>
      <c r="H1" s="185"/>
      <c r="I1" s="185"/>
    </row>
    <row r="2" spans="1:9" s="33" customFormat="1" ht="32.25" thickBot="1">
      <c r="A2" s="34" t="s">
        <v>71</v>
      </c>
      <c r="B2" s="34"/>
      <c r="C2" s="35"/>
      <c r="D2" s="35"/>
      <c r="E2" s="35"/>
      <c r="F2" s="36"/>
      <c r="G2" s="36"/>
      <c r="H2" s="186" t="s">
        <v>135</v>
      </c>
      <c r="I2" s="186"/>
    </row>
    <row r="3" spans="1:9" ht="35.25" customHeight="1" thickBot="1">
      <c r="A3" s="68" t="s">
        <v>3</v>
      </c>
      <c r="B3" s="69" t="s">
        <v>13</v>
      </c>
      <c r="C3" s="69" t="s">
        <v>5</v>
      </c>
      <c r="D3" s="69" t="s">
        <v>6</v>
      </c>
      <c r="E3" s="69" t="s">
        <v>7</v>
      </c>
      <c r="F3" s="69" t="s">
        <v>8</v>
      </c>
      <c r="G3" s="70" t="s">
        <v>45</v>
      </c>
      <c r="H3" s="69" t="s">
        <v>12</v>
      </c>
      <c r="I3" s="71" t="s">
        <v>9</v>
      </c>
    </row>
    <row r="4" spans="1:9" ht="23.25" customHeight="1" thickTop="1">
      <c r="A4" s="110" t="s">
        <v>164</v>
      </c>
      <c r="B4" s="111" t="s">
        <v>111</v>
      </c>
      <c r="C4" s="112">
        <v>7920000</v>
      </c>
      <c r="D4" s="113" t="s">
        <v>112</v>
      </c>
      <c r="E4" s="113" t="s">
        <v>107</v>
      </c>
      <c r="F4" s="113" t="s">
        <v>108</v>
      </c>
      <c r="G4" s="145" t="s">
        <v>166</v>
      </c>
      <c r="H4" s="145" t="s">
        <v>166</v>
      </c>
      <c r="I4" s="146"/>
    </row>
    <row r="5" spans="1:9" ht="23.25" customHeight="1">
      <c r="A5" s="41" t="s">
        <v>165</v>
      </c>
      <c r="B5" s="42" t="s">
        <v>100</v>
      </c>
      <c r="C5" s="43">
        <v>4080000</v>
      </c>
      <c r="D5" s="42" t="s">
        <v>106</v>
      </c>
      <c r="E5" s="42" t="s">
        <v>107</v>
      </c>
      <c r="F5" s="42" t="s">
        <v>108</v>
      </c>
      <c r="G5" s="126" t="s">
        <v>166</v>
      </c>
      <c r="H5" s="126" t="s">
        <v>166</v>
      </c>
      <c r="I5" s="127"/>
    </row>
    <row r="6" spans="1:9" ht="23.25" customHeight="1">
      <c r="A6" s="41" t="s">
        <v>167</v>
      </c>
      <c r="B6" s="42" t="s">
        <v>98</v>
      </c>
      <c r="C6" s="43">
        <v>4362600</v>
      </c>
      <c r="D6" s="42" t="s">
        <v>106</v>
      </c>
      <c r="E6" s="42" t="s">
        <v>107</v>
      </c>
      <c r="F6" s="42" t="s">
        <v>121</v>
      </c>
      <c r="G6" s="126" t="s">
        <v>145</v>
      </c>
      <c r="H6" s="126" t="s">
        <v>145</v>
      </c>
      <c r="I6" s="127"/>
    </row>
    <row r="7" spans="1:9" ht="23.25" customHeight="1">
      <c r="A7" s="41" t="s">
        <v>168</v>
      </c>
      <c r="B7" s="42" t="s">
        <v>101</v>
      </c>
      <c r="C7" s="43">
        <v>7101600</v>
      </c>
      <c r="D7" s="42" t="s">
        <v>106</v>
      </c>
      <c r="E7" s="42" t="s">
        <v>107</v>
      </c>
      <c r="F7" s="42" t="s">
        <v>108</v>
      </c>
      <c r="G7" s="126" t="s">
        <v>145</v>
      </c>
      <c r="H7" s="126" t="s">
        <v>145</v>
      </c>
      <c r="I7" s="127"/>
    </row>
    <row r="8" spans="1:9" ht="23.25" customHeight="1">
      <c r="A8" s="41" t="s">
        <v>170</v>
      </c>
      <c r="B8" s="42" t="s">
        <v>102</v>
      </c>
      <c r="C8" s="43">
        <v>3840000</v>
      </c>
      <c r="D8" s="42" t="s">
        <v>113</v>
      </c>
      <c r="E8" s="42" t="s">
        <v>107</v>
      </c>
      <c r="F8" s="42" t="s">
        <v>108</v>
      </c>
      <c r="G8" s="126" t="s">
        <v>166</v>
      </c>
      <c r="H8" s="126" t="s">
        <v>166</v>
      </c>
      <c r="I8" s="127"/>
    </row>
    <row r="9" spans="1:9" ht="23.25" customHeight="1">
      <c r="A9" s="41" t="s">
        <v>172</v>
      </c>
      <c r="B9" s="42" t="s">
        <v>103</v>
      </c>
      <c r="C9" s="43">
        <v>5760000</v>
      </c>
      <c r="D9" s="42" t="s">
        <v>113</v>
      </c>
      <c r="E9" s="42" t="s">
        <v>107</v>
      </c>
      <c r="F9" s="42" t="s">
        <v>108</v>
      </c>
      <c r="G9" s="126" t="s">
        <v>166</v>
      </c>
      <c r="H9" s="126" t="s">
        <v>166</v>
      </c>
      <c r="I9" s="40"/>
    </row>
    <row r="10" spans="1:9" ht="23.25" customHeight="1">
      <c r="A10" s="44" t="s">
        <v>174</v>
      </c>
      <c r="B10" s="42" t="s">
        <v>104</v>
      </c>
      <c r="C10" s="43">
        <v>12650400</v>
      </c>
      <c r="D10" s="42" t="s">
        <v>109</v>
      </c>
      <c r="E10" s="42" t="s">
        <v>107</v>
      </c>
      <c r="F10" s="42" t="s">
        <v>108</v>
      </c>
      <c r="G10" s="126" t="s">
        <v>166</v>
      </c>
      <c r="H10" s="126" t="s">
        <v>166</v>
      </c>
      <c r="I10" s="127"/>
    </row>
    <row r="11" spans="1:9" ht="23.25" customHeight="1">
      <c r="A11" s="44" t="s">
        <v>176</v>
      </c>
      <c r="B11" s="42" t="s">
        <v>104</v>
      </c>
      <c r="C11" s="43">
        <v>1675200</v>
      </c>
      <c r="D11" s="42" t="s">
        <v>116</v>
      </c>
      <c r="E11" s="42" t="s">
        <v>107</v>
      </c>
      <c r="F11" s="42" t="s">
        <v>108</v>
      </c>
      <c r="G11" s="126" t="s">
        <v>166</v>
      </c>
      <c r="H11" s="126" t="s">
        <v>166</v>
      </c>
      <c r="I11" s="40"/>
    </row>
    <row r="12" spans="1:9" ht="23.25" customHeight="1">
      <c r="A12" s="44" t="s">
        <v>178</v>
      </c>
      <c r="B12" s="42" t="s">
        <v>103</v>
      </c>
      <c r="C12" s="43">
        <v>1440000</v>
      </c>
      <c r="D12" s="42" t="s">
        <v>117</v>
      </c>
      <c r="E12" s="42" t="s">
        <v>122</v>
      </c>
      <c r="F12" s="42" t="s">
        <v>108</v>
      </c>
      <c r="G12" s="126" t="s">
        <v>166</v>
      </c>
      <c r="H12" s="126" t="s">
        <v>166</v>
      </c>
      <c r="I12" s="40"/>
    </row>
    <row r="13" spans="1:9" ht="23.25" customHeight="1">
      <c r="A13" s="44" t="s">
        <v>180</v>
      </c>
      <c r="B13" s="42" t="s">
        <v>104</v>
      </c>
      <c r="C13" s="43">
        <v>1147200</v>
      </c>
      <c r="D13" s="42" t="s">
        <v>116</v>
      </c>
      <c r="E13" s="42" t="s">
        <v>123</v>
      </c>
      <c r="F13" s="42" t="s">
        <v>125</v>
      </c>
      <c r="G13" s="126" t="s">
        <v>166</v>
      </c>
      <c r="H13" s="126" t="s">
        <v>166</v>
      </c>
      <c r="I13" s="40"/>
    </row>
    <row r="14" spans="1:9" ht="23.25" customHeight="1">
      <c r="A14" s="44" t="s">
        <v>182</v>
      </c>
      <c r="B14" s="42" t="s">
        <v>118</v>
      </c>
      <c r="C14" s="43">
        <v>41400000</v>
      </c>
      <c r="D14" s="42" t="s">
        <v>119</v>
      </c>
      <c r="E14" s="42" t="s">
        <v>124</v>
      </c>
      <c r="F14" s="42" t="s">
        <v>120</v>
      </c>
      <c r="G14" s="126" t="s">
        <v>166</v>
      </c>
      <c r="H14" s="126" t="s">
        <v>166</v>
      </c>
      <c r="I14" s="127"/>
    </row>
    <row r="15" spans="1:9" ht="23.25" customHeight="1">
      <c r="A15" s="118" t="s">
        <v>184</v>
      </c>
      <c r="B15" s="42" t="s">
        <v>114</v>
      </c>
      <c r="C15" s="119">
        <v>1018549000</v>
      </c>
      <c r="D15" s="42" t="s">
        <v>115</v>
      </c>
      <c r="E15" s="42" t="s">
        <v>110</v>
      </c>
      <c r="F15" s="42" t="s">
        <v>108</v>
      </c>
      <c r="G15" s="126" t="s">
        <v>166</v>
      </c>
      <c r="H15" s="126" t="s">
        <v>166</v>
      </c>
      <c r="I15" s="127"/>
    </row>
    <row r="16" spans="1:9" ht="23.25" customHeight="1">
      <c r="A16" s="118" t="s">
        <v>186</v>
      </c>
      <c r="B16" s="42" t="s">
        <v>139</v>
      </c>
      <c r="C16" s="119">
        <v>11400000</v>
      </c>
      <c r="D16" s="42" t="s">
        <v>140</v>
      </c>
      <c r="E16" s="42" t="s">
        <v>141</v>
      </c>
      <c r="F16" s="42" t="s">
        <v>142</v>
      </c>
      <c r="G16" s="126" t="s">
        <v>166</v>
      </c>
      <c r="H16" s="126" t="s">
        <v>166</v>
      </c>
      <c r="I16" s="127"/>
    </row>
    <row r="17" spans="1:9" s="172" customFormat="1" ht="23.25" customHeight="1">
      <c r="A17" s="118" t="s">
        <v>187</v>
      </c>
      <c r="B17" s="42" t="s">
        <v>189</v>
      </c>
      <c r="C17" s="119">
        <v>5652000</v>
      </c>
      <c r="D17" s="42" t="s">
        <v>190</v>
      </c>
      <c r="E17" s="42" t="s">
        <v>191</v>
      </c>
      <c r="F17" s="42" t="s">
        <v>192</v>
      </c>
      <c r="G17" s="126" t="s">
        <v>166</v>
      </c>
      <c r="H17" s="126" t="s">
        <v>166</v>
      </c>
      <c r="I17" s="127"/>
    </row>
    <row r="18" spans="1:9" s="172" customFormat="1" ht="23.25" customHeight="1">
      <c r="A18" s="118" t="s">
        <v>193</v>
      </c>
      <c r="B18" s="42" t="s">
        <v>195</v>
      </c>
      <c r="C18" s="119">
        <v>2000000</v>
      </c>
      <c r="D18" s="42" t="s">
        <v>196</v>
      </c>
      <c r="E18" s="42" t="s">
        <v>197</v>
      </c>
      <c r="F18" s="42" t="s">
        <v>192</v>
      </c>
      <c r="G18" s="126" t="s">
        <v>192</v>
      </c>
      <c r="H18" s="126" t="s">
        <v>192</v>
      </c>
      <c r="I18" s="127"/>
    </row>
    <row r="19" spans="1:9" s="172" customFormat="1" ht="23.25" customHeight="1">
      <c r="A19" s="118" t="s">
        <v>199</v>
      </c>
      <c r="B19" s="42" t="s">
        <v>205</v>
      </c>
      <c r="C19" s="119">
        <v>3800000</v>
      </c>
      <c r="D19" s="42" t="s">
        <v>200</v>
      </c>
      <c r="E19" s="42" t="s">
        <v>211</v>
      </c>
      <c r="F19" s="42" t="s">
        <v>212</v>
      </c>
      <c r="G19" s="126" t="s">
        <v>212</v>
      </c>
      <c r="H19" s="126" t="s">
        <v>201</v>
      </c>
      <c r="I19" s="127"/>
    </row>
    <row r="20" spans="1:9" s="172" customFormat="1" ht="23.25" customHeight="1">
      <c r="A20" s="118" t="s">
        <v>203</v>
      </c>
      <c r="B20" s="42" t="s">
        <v>214</v>
      </c>
      <c r="C20" s="119">
        <v>550000</v>
      </c>
      <c r="D20" s="42" t="s">
        <v>206</v>
      </c>
      <c r="E20" s="42" t="s">
        <v>207</v>
      </c>
      <c r="F20" s="42" t="s">
        <v>209</v>
      </c>
      <c r="G20" s="126" t="s">
        <v>210</v>
      </c>
      <c r="H20" s="126" t="s">
        <v>210</v>
      </c>
      <c r="I20" s="127"/>
    </row>
    <row r="21" spans="1:9" s="172" customFormat="1" ht="23.25" customHeight="1">
      <c r="A21" s="118" t="s">
        <v>216</v>
      </c>
      <c r="B21" s="42" t="s">
        <v>222</v>
      </c>
      <c r="C21" s="119">
        <v>2000000</v>
      </c>
      <c r="D21" s="42" t="s">
        <v>217</v>
      </c>
      <c r="E21" s="42" t="s">
        <v>217</v>
      </c>
      <c r="F21" s="42" t="s">
        <v>218</v>
      </c>
      <c r="G21" s="126" t="s">
        <v>220</v>
      </c>
      <c r="H21" s="126" t="s">
        <v>218</v>
      </c>
      <c r="I21" s="127"/>
    </row>
    <row r="22" spans="1:9" s="172" customFormat="1" ht="23.25" customHeight="1">
      <c r="A22" s="118" t="s">
        <v>224</v>
      </c>
      <c r="B22" s="42" t="s">
        <v>228</v>
      </c>
      <c r="C22" s="119">
        <v>1896400</v>
      </c>
      <c r="D22" s="42" t="s">
        <v>217</v>
      </c>
      <c r="E22" s="42" t="s">
        <v>217</v>
      </c>
      <c r="F22" s="42" t="s">
        <v>226</v>
      </c>
      <c r="G22" s="126" t="s">
        <v>226</v>
      </c>
      <c r="H22" s="126" t="s">
        <v>226</v>
      </c>
      <c r="I22" s="127"/>
    </row>
    <row r="23" spans="1:9" s="172" customFormat="1" ht="23.25" customHeight="1">
      <c r="A23" s="118" t="s">
        <v>229</v>
      </c>
      <c r="B23" s="42" t="s">
        <v>237</v>
      </c>
      <c r="C23" s="119">
        <v>5650000</v>
      </c>
      <c r="D23" s="42" t="s">
        <v>208</v>
      </c>
      <c r="E23" s="42" t="s">
        <v>235</v>
      </c>
      <c r="F23" s="42" t="s">
        <v>235</v>
      </c>
      <c r="G23" s="126" t="s">
        <v>235</v>
      </c>
      <c r="H23" s="126" t="s">
        <v>235</v>
      </c>
      <c r="I23" s="127"/>
    </row>
    <row r="24" spans="1:9" s="172" customFormat="1" ht="23.25" customHeight="1">
      <c r="A24" s="118" t="s">
        <v>230</v>
      </c>
      <c r="B24" s="42" t="s">
        <v>238</v>
      </c>
      <c r="C24" s="119">
        <v>3344000</v>
      </c>
      <c r="D24" s="42" t="s">
        <v>208</v>
      </c>
      <c r="E24" s="42" t="s">
        <v>234</v>
      </c>
      <c r="F24" s="42" t="s">
        <v>234</v>
      </c>
      <c r="G24" s="126" t="s">
        <v>234</v>
      </c>
      <c r="H24" s="126" t="s">
        <v>234</v>
      </c>
      <c r="I24" s="127"/>
    </row>
    <row r="25" spans="1:9" s="172" customFormat="1" ht="23.25" customHeight="1">
      <c r="A25" s="118" t="s">
        <v>231</v>
      </c>
      <c r="B25" s="42" t="s">
        <v>239</v>
      </c>
      <c r="C25" s="119">
        <v>2100000</v>
      </c>
      <c r="D25" s="42" t="s">
        <v>234</v>
      </c>
      <c r="E25" s="42" t="s">
        <v>219</v>
      </c>
      <c r="F25" s="42" t="s">
        <v>219</v>
      </c>
      <c r="G25" s="126" t="s">
        <v>219</v>
      </c>
      <c r="H25" s="126" t="s">
        <v>242</v>
      </c>
      <c r="I25" s="127"/>
    </row>
    <row r="26" spans="1:9" s="172" customFormat="1" ht="23.25" customHeight="1">
      <c r="A26" s="118" t="s">
        <v>232</v>
      </c>
      <c r="B26" s="42" t="s">
        <v>240</v>
      </c>
      <c r="C26" s="119">
        <v>1000000</v>
      </c>
      <c r="D26" s="42" t="s">
        <v>208</v>
      </c>
      <c r="E26" s="42" t="s">
        <v>234</v>
      </c>
      <c r="F26" s="42" t="s">
        <v>234</v>
      </c>
      <c r="G26" s="126" t="s">
        <v>234</v>
      </c>
      <c r="H26" s="126" t="s">
        <v>243</v>
      </c>
      <c r="I26" s="127"/>
    </row>
    <row r="27" spans="1:9" s="172" customFormat="1" ht="23.25" customHeight="1">
      <c r="A27" s="118" t="s">
        <v>233</v>
      </c>
      <c r="B27" s="42" t="s">
        <v>241</v>
      </c>
      <c r="C27" s="119">
        <v>1860000</v>
      </c>
      <c r="D27" s="42" t="s">
        <v>208</v>
      </c>
      <c r="E27" s="42" t="s">
        <v>236</v>
      </c>
      <c r="F27" s="42" t="s">
        <v>225</v>
      </c>
      <c r="G27" s="126" t="s">
        <v>225</v>
      </c>
      <c r="H27" s="126" t="s">
        <v>226</v>
      </c>
      <c r="I27" s="127"/>
    </row>
    <row r="28" spans="1:9" s="172" customFormat="1" ht="23.25" customHeight="1" thickBot="1">
      <c r="A28" s="173" t="s">
        <v>245</v>
      </c>
      <c r="B28" s="143" t="s">
        <v>248</v>
      </c>
      <c r="C28" s="174">
        <v>6580000</v>
      </c>
      <c r="D28" s="143" t="s">
        <v>242</v>
      </c>
      <c r="E28" s="143" t="s">
        <v>218</v>
      </c>
      <c r="F28" s="143" t="s">
        <v>246</v>
      </c>
      <c r="G28" s="144" t="s">
        <v>226</v>
      </c>
      <c r="H28" s="144" t="s">
        <v>226</v>
      </c>
      <c r="I28" s="148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zoomScaleNormal="100" workbookViewId="0">
      <selection sqref="A1:H1"/>
    </sheetView>
  </sheetViews>
  <sheetFormatPr defaultRowHeight="13.5"/>
  <cols>
    <col min="1" max="1" width="31.44140625" style="4" customWidth="1"/>
    <col min="2" max="2" width="13.33203125" style="4" customWidth="1"/>
    <col min="3" max="7" width="12.21875" style="4" customWidth="1"/>
    <col min="8" max="8" width="9.33203125" style="5" customWidth="1"/>
    <col min="9" max="16384" width="8.88671875" style="4"/>
  </cols>
  <sheetData>
    <row r="1" spans="1:18" ht="31.5">
      <c r="A1" s="185" t="s">
        <v>138</v>
      </c>
      <c r="B1" s="185"/>
      <c r="C1" s="185"/>
      <c r="D1" s="185"/>
      <c r="E1" s="185"/>
      <c r="F1" s="185"/>
      <c r="G1" s="185"/>
      <c r="H1" s="185"/>
      <c r="J1" s="108"/>
      <c r="K1" s="108"/>
      <c r="L1" s="108"/>
      <c r="M1" s="108"/>
      <c r="N1" s="108"/>
      <c r="O1" s="108"/>
      <c r="P1" s="108"/>
      <c r="Q1" s="108"/>
      <c r="R1" s="108"/>
    </row>
    <row r="2" spans="1:18" ht="32.25" thickBot="1">
      <c r="A2" s="187" t="s">
        <v>71</v>
      </c>
      <c r="B2" s="187"/>
      <c r="C2" s="35"/>
      <c r="D2" s="35"/>
      <c r="E2" s="35"/>
      <c r="F2" s="35"/>
      <c r="G2" s="35"/>
      <c r="H2" s="100" t="s">
        <v>135</v>
      </c>
      <c r="J2" s="109"/>
      <c r="K2" s="109"/>
    </row>
    <row r="3" spans="1:18" ht="35.25" customHeight="1" thickBot="1">
      <c r="A3" s="64" t="s">
        <v>3</v>
      </c>
      <c r="B3" s="64" t="s">
        <v>51</v>
      </c>
      <c r="C3" s="64" t="s">
        <v>52</v>
      </c>
      <c r="D3" s="64" t="s">
        <v>56</v>
      </c>
      <c r="E3" s="64" t="s">
        <v>53</v>
      </c>
      <c r="F3" s="64" t="s">
        <v>54</v>
      </c>
      <c r="G3" s="64" t="s">
        <v>55</v>
      </c>
      <c r="H3" s="65" t="s">
        <v>62</v>
      </c>
    </row>
    <row r="4" spans="1:18" ht="22.5" customHeight="1" thickTop="1">
      <c r="A4" s="114" t="s">
        <v>164</v>
      </c>
      <c r="B4" s="115" t="s">
        <v>111</v>
      </c>
      <c r="C4" s="116">
        <v>7920000</v>
      </c>
      <c r="D4" s="131" t="s">
        <v>96</v>
      </c>
      <c r="E4" s="116">
        <v>660000</v>
      </c>
      <c r="F4" s="131" t="s">
        <v>29</v>
      </c>
      <c r="G4" s="116">
        <v>660000</v>
      </c>
      <c r="H4" s="132"/>
    </row>
    <row r="5" spans="1:18" ht="22.5" customHeight="1">
      <c r="A5" s="46" t="s">
        <v>165</v>
      </c>
      <c r="B5" s="45" t="s">
        <v>100</v>
      </c>
      <c r="C5" s="47">
        <v>4080000</v>
      </c>
      <c r="D5" s="128" t="s">
        <v>96</v>
      </c>
      <c r="E5" s="47">
        <v>340000</v>
      </c>
      <c r="F5" s="128" t="s">
        <v>29</v>
      </c>
      <c r="G5" s="47">
        <v>340000</v>
      </c>
      <c r="H5" s="129"/>
    </row>
    <row r="6" spans="1:18" ht="22.5" customHeight="1">
      <c r="A6" s="46" t="s">
        <v>167</v>
      </c>
      <c r="B6" s="45" t="s">
        <v>98</v>
      </c>
      <c r="C6" s="47">
        <v>4362600</v>
      </c>
      <c r="D6" s="128" t="s">
        <v>29</v>
      </c>
      <c r="E6" s="47">
        <v>495190</v>
      </c>
      <c r="F6" s="128" t="s">
        <v>29</v>
      </c>
      <c r="G6" s="147">
        <v>495190</v>
      </c>
      <c r="H6" s="129"/>
    </row>
    <row r="7" spans="1:18" ht="22.5" customHeight="1">
      <c r="A7" s="46" t="s">
        <v>168</v>
      </c>
      <c r="B7" s="45" t="s">
        <v>101</v>
      </c>
      <c r="C7" s="47">
        <v>7101600</v>
      </c>
      <c r="D7" s="128" t="s">
        <v>29</v>
      </c>
      <c r="E7" s="47">
        <v>667150</v>
      </c>
      <c r="F7" s="128" t="s">
        <v>29</v>
      </c>
      <c r="G7" s="47">
        <v>667150</v>
      </c>
      <c r="H7" s="129"/>
    </row>
    <row r="8" spans="1:18" ht="22.5" customHeight="1">
      <c r="A8" s="46" t="s">
        <v>169</v>
      </c>
      <c r="B8" s="45" t="s">
        <v>102</v>
      </c>
      <c r="C8" s="47">
        <v>3840000</v>
      </c>
      <c r="D8" s="128" t="s">
        <v>29</v>
      </c>
      <c r="E8" s="47">
        <v>320000</v>
      </c>
      <c r="F8" s="128" t="s">
        <v>29</v>
      </c>
      <c r="G8" s="47">
        <v>320000</v>
      </c>
      <c r="H8" s="129"/>
    </row>
    <row r="9" spans="1:18" ht="22.5" customHeight="1">
      <c r="A9" s="46" t="s">
        <v>171</v>
      </c>
      <c r="B9" s="45" t="s">
        <v>103</v>
      </c>
      <c r="C9" s="47">
        <v>5760000</v>
      </c>
      <c r="D9" s="128" t="s">
        <v>29</v>
      </c>
      <c r="E9" s="47">
        <v>480000</v>
      </c>
      <c r="F9" s="128" t="s">
        <v>29</v>
      </c>
      <c r="G9" s="47">
        <v>480000</v>
      </c>
      <c r="H9" s="129"/>
    </row>
    <row r="10" spans="1:18" ht="22.5" customHeight="1">
      <c r="A10" s="48" t="s">
        <v>173</v>
      </c>
      <c r="B10" s="45" t="s">
        <v>104</v>
      </c>
      <c r="C10" s="47">
        <v>12650400</v>
      </c>
      <c r="D10" s="128" t="s">
        <v>29</v>
      </c>
      <c r="E10" s="47">
        <v>1054200</v>
      </c>
      <c r="F10" s="128" t="s">
        <v>29</v>
      </c>
      <c r="G10" s="47">
        <v>1054200</v>
      </c>
      <c r="H10" s="129"/>
    </row>
    <row r="11" spans="1:18" ht="22.5" customHeight="1">
      <c r="A11" s="48" t="s">
        <v>175</v>
      </c>
      <c r="B11" s="45" t="s">
        <v>104</v>
      </c>
      <c r="C11" s="47">
        <v>1675200</v>
      </c>
      <c r="D11" s="128" t="s">
        <v>29</v>
      </c>
      <c r="E11" s="47">
        <v>139600</v>
      </c>
      <c r="F11" s="128" t="s">
        <v>29</v>
      </c>
      <c r="G11" s="47">
        <v>139600</v>
      </c>
      <c r="H11" s="129"/>
    </row>
    <row r="12" spans="1:18" ht="22.5" customHeight="1">
      <c r="A12" s="48" t="s">
        <v>177</v>
      </c>
      <c r="B12" s="45" t="s">
        <v>103</v>
      </c>
      <c r="C12" s="47">
        <v>1440000</v>
      </c>
      <c r="D12" s="128" t="s">
        <v>29</v>
      </c>
      <c r="E12" s="47">
        <v>120000</v>
      </c>
      <c r="F12" s="128" t="s">
        <v>29</v>
      </c>
      <c r="G12" s="47">
        <v>120000</v>
      </c>
      <c r="H12" s="120"/>
    </row>
    <row r="13" spans="1:18" ht="22.5" customHeight="1">
      <c r="A13" s="48" t="s">
        <v>179</v>
      </c>
      <c r="B13" s="45" t="s">
        <v>104</v>
      </c>
      <c r="C13" s="47">
        <v>1147200</v>
      </c>
      <c r="D13" s="128" t="s">
        <v>29</v>
      </c>
      <c r="E13" s="47">
        <v>95600</v>
      </c>
      <c r="F13" s="128" t="s">
        <v>29</v>
      </c>
      <c r="G13" s="47">
        <v>95600</v>
      </c>
      <c r="H13" s="120"/>
    </row>
    <row r="14" spans="1:18" ht="22.5" customHeight="1">
      <c r="A14" s="48" t="s">
        <v>181</v>
      </c>
      <c r="B14" s="45" t="s">
        <v>118</v>
      </c>
      <c r="C14" s="47">
        <v>41400000</v>
      </c>
      <c r="D14" s="128" t="s">
        <v>29</v>
      </c>
      <c r="E14" s="47">
        <v>3168000</v>
      </c>
      <c r="F14" s="128" t="s">
        <v>29</v>
      </c>
      <c r="G14" s="47">
        <v>3168000</v>
      </c>
      <c r="H14" s="129"/>
      <c r="I14" s="130"/>
    </row>
    <row r="15" spans="1:18" ht="22.5" customHeight="1">
      <c r="A15" s="117" t="s">
        <v>183</v>
      </c>
      <c r="B15" s="45" t="s">
        <v>114</v>
      </c>
      <c r="C15" s="43">
        <v>1018549000</v>
      </c>
      <c r="D15" s="128" t="s">
        <v>29</v>
      </c>
      <c r="E15" s="47">
        <v>149698900</v>
      </c>
      <c r="F15" s="128" t="s">
        <v>29</v>
      </c>
      <c r="G15" s="47">
        <v>149698900</v>
      </c>
      <c r="H15" s="129"/>
    </row>
    <row r="16" spans="1:18" ht="22.5" customHeight="1">
      <c r="A16" s="142" t="s">
        <v>185</v>
      </c>
      <c r="B16" s="45" t="s">
        <v>99</v>
      </c>
      <c r="C16" s="47">
        <v>11400000</v>
      </c>
      <c r="D16" s="128" t="s">
        <v>29</v>
      </c>
      <c r="E16" s="47">
        <v>950000</v>
      </c>
      <c r="F16" s="128" t="s">
        <v>29</v>
      </c>
      <c r="G16" s="47">
        <v>950000</v>
      </c>
      <c r="H16" s="129"/>
      <c r="I16" s="130"/>
    </row>
    <row r="17" spans="1:9" ht="22.5" customHeight="1">
      <c r="A17" s="180" t="s">
        <v>187</v>
      </c>
      <c r="B17" s="181" t="s">
        <v>188</v>
      </c>
      <c r="C17" s="47">
        <v>5652000</v>
      </c>
      <c r="D17" s="128" t="s">
        <v>29</v>
      </c>
      <c r="E17" s="47">
        <v>942000</v>
      </c>
      <c r="F17" s="128" t="s">
        <v>29</v>
      </c>
      <c r="G17" s="47">
        <v>942000</v>
      </c>
      <c r="H17" s="129"/>
      <c r="I17" s="130"/>
    </row>
    <row r="18" spans="1:9" ht="22.5" customHeight="1">
      <c r="A18" s="180" t="s">
        <v>249</v>
      </c>
      <c r="B18" s="181" t="s">
        <v>194</v>
      </c>
      <c r="C18" s="47">
        <v>2000000</v>
      </c>
      <c r="D18" s="128" t="s">
        <v>29</v>
      </c>
      <c r="E18" s="47">
        <v>1800000</v>
      </c>
      <c r="F18" s="128" t="s">
        <v>29</v>
      </c>
      <c r="G18" s="47">
        <v>1800000</v>
      </c>
      <c r="H18" s="129"/>
      <c r="I18" s="130"/>
    </row>
    <row r="19" spans="1:9" ht="22.5" customHeight="1">
      <c r="A19" s="180" t="s">
        <v>198</v>
      </c>
      <c r="B19" s="181" t="s">
        <v>204</v>
      </c>
      <c r="C19" s="47">
        <v>3800000</v>
      </c>
      <c r="D19" s="128" t="s">
        <v>29</v>
      </c>
      <c r="E19" s="128" t="s">
        <v>29</v>
      </c>
      <c r="F19" s="47">
        <v>3800000</v>
      </c>
      <c r="G19" s="47">
        <v>3800000</v>
      </c>
      <c r="H19" s="129"/>
      <c r="I19" s="130"/>
    </row>
    <row r="20" spans="1:9" ht="22.5" customHeight="1">
      <c r="A20" s="180" t="s">
        <v>202</v>
      </c>
      <c r="B20" s="181" t="s">
        <v>213</v>
      </c>
      <c r="C20" s="47">
        <v>550000</v>
      </c>
      <c r="D20" s="128" t="s">
        <v>29</v>
      </c>
      <c r="E20" s="128" t="s">
        <v>29</v>
      </c>
      <c r="F20" s="47">
        <v>550000</v>
      </c>
      <c r="G20" s="47">
        <v>550000</v>
      </c>
      <c r="H20" s="129"/>
      <c r="I20" s="130"/>
    </row>
    <row r="21" spans="1:9" ht="22.5" customHeight="1">
      <c r="A21" s="180" t="s">
        <v>215</v>
      </c>
      <c r="B21" s="181" t="s">
        <v>221</v>
      </c>
      <c r="C21" s="47">
        <v>2000000</v>
      </c>
      <c r="D21" s="128" t="s">
        <v>29</v>
      </c>
      <c r="E21" s="128" t="s">
        <v>29</v>
      </c>
      <c r="F21" s="47">
        <v>2000000</v>
      </c>
      <c r="G21" s="47">
        <v>2000000</v>
      </c>
      <c r="H21" s="129"/>
      <c r="I21" s="130"/>
    </row>
    <row r="22" spans="1:9" ht="22.5" customHeight="1">
      <c r="A22" s="180" t="s">
        <v>223</v>
      </c>
      <c r="B22" s="181" t="s">
        <v>227</v>
      </c>
      <c r="C22" s="47">
        <v>1896400</v>
      </c>
      <c r="D22" s="128" t="s">
        <v>29</v>
      </c>
      <c r="E22" s="128" t="s">
        <v>29</v>
      </c>
      <c r="F22" s="47">
        <v>1896400</v>
      </c>
      <c r="G22" s="47">
        <v>1896400</v>
      </c>
      <c r="H22" s="129"/>
      <c r="I22" s="130"/>
    </row>
    <row r="23" spans="1:9" ht="22.5" customHeight="1">
      <c r="A23" s="180" t="s">
        <v>229</v>
      </c>
      <c r="B23" s="45" t="s">
        <v>237</v>
      </c>
      <c r="C23" s="47">
        <v>5650000</v>
      </c>
      <c r="D23" s="128" t="s">
        <v>29</v>
      </c>
      <c r="E23" s="128" t="s">
        <v>29</v>
      </c>
      <c r="F23" s="47">
        <v>5650000</v>
      </c>
      <c r="G23" s="47">
        <v>5650000</v>
      </c>
      <c r="H23" s="129"/>
      <c r="I23" s="130"/>
    </row>
    <row r="24" spans="1:9" ht="22.5" customHeight="1">
      <c r="A24" s="180" t="s">
        <v>230</v>
      </c>
      <c r="B24" s="45" t="s">
        <v>238</v>
      </c>
      <c r="C24" s="47">
        <v>3344000</v>
      </c>
      <c r="D24" s="128" t="s">
        <v>29</v>
      </c>
      <c r="E24" s="128" t="s">
        <v>29</v>
      </c>
      <c r="F24" s="47">
        <v>3344000</v>
      </c>
      <c r="G24" s="47">
        <v>3344000</v>
      </c>
      <c r="H24" s="129"/>
      <c r="I24" s="130"/>
    </row>
    <row r="25" spans="1:9" ht="22.5" customHeight="1">
      <c r="A25" s="180" t="s">
        <v>231</v>
      </c>
      <c r="B25" s="45" t="s">
        <v>239</v>
      </c>
      <c r="C25" s="47">
        <v>2100000</v>
      </c>
      <c r="D25" s="128" t="s">
        <v>29</v>
      </c>
      <c r="E25" s="128" t="s">
        <v>29</v>
      </c>
      <c r="F25" s="47">
        <v>2100000</v>
      </c>
      <c r="G25" s="47">
        <v>2100000</v>
      </c>
      <c r="H25" s="129"/>
      <c r="I25" s="130"/>
    </row>
    <row r="26" spans="1:9" ht="22.5" customHeight="1">
      <c r="A26" s="180" t="s">
        <v>232</v>
      </c>
      <c r="B26" s="45" t="s">
        <v>240</v>
      </c>
      <c r="C26" s="47">
        <v>1000000</v>
      </c>
      <c r="D26" s="128" t="s">
        <v>29</v>
      </c>
      <c r="E26" s="128" t="s">
        <v>29</v>
      </c>
      <c r="F26" s="47">
        <v>1000000</v>
      </c>
      <c r="G26" s="47">
        <v>1000000</v>
      </c>
      <c r="H26" s="129"/>
      <c r="I26" s="130"/>
    </row>
    <row r="27" spans="1:9" ht="22.5" customHeight="1">
      <c r="A27" s="175" t="s">
        <v>233</v>
      </c>
      <c r="B27" s="45" t="s">
        <v>241</v>
      </c>
      <c r="C27" s="47">
        <v>1860000</v>
      </c>
      <c r="D27" s="128" t="s">
        <v>29</v>
      </c>
      <c r="E27" s="128" t="s">
        <v>29</v>
      </c>
      <c r="F27" s="47">
        <v>1860000</v>
      </c>
      <c r="G27" s="47">
        <v>1860000</v>
      </c>
      <c r="H27" s="129"/>
      <c r="I27" s="130"/>
    </row>
    <row r="28" spans="1:9" ht="22.5" customHeight="1" thickBot="1">
      <c r="A28" s="176" t="s">
        <v>244</v>
      </c>
      <c r="B28" s="177" t="s">
        <v>247</v>
      </c>
      <c r="C28" s="178">
        <v>6580000</v>
      </c>
      <c r="D28" s="133" t="s">
        <v>29</v>
      </c>
      <c r="E28" s="133" t="s">
        <v>29</v>
      </c>
      <c r="F28" s="178">
        <v>6580000</v>
      </c>
      <c r="G28" s="178">
        <v>6580000</v>
      </c>
      <c r="H28" s="179"/>
      <c r="I28" s="130"/>
    </row>
    <row r="29" spans="1:9" ht="22.5" customHeight="1"/>
  </sheetData>
  <mergeCells count="2">
    <mergeCell ref="A1:H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114"/>
  <sheetViews>
    <sheetView zoomScale="80" zoomScaleNormal="80" workbookViewId="0">
      <selection sqref="A1:E1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83" t="s">
        <v>10</v>
      </c>
      <c r="B1" s="183"/>
      <c r="C1" s="183"/>
      <c r="D1" s="183"/>
      <c r="E1" s="183"/>
    </row>
    <row r="2" spans="1:8" ht="32.25" thickBot="1">
      <c r="A2" s="26" t="s">
        <v>71</v>
      </c>
      <c r="B2" s="26"/>
      <c r="C2" s="28"/>
      <c r="D2" s="28"/>
      <c r="E2" s="39" t="s">
        <v>135</v>
      </c>
    </row>
    <row r="3" spans="1:8" ht="30" customHeight="1">
      <c r="A3" s="194" t="s">
        <v>35</v>
      </c>
      <c r="B3" s="72" t="s">
        <v>36</v>
      </c>
      <c r="C3" s="197" t="s">
        <v>250</v>
      </c>
      <c r="D3" s="198"/>
      <c r="E3" s="199"/>
    </row>
    <row r="4" spans="1:8" ht="30" customHeight="1">
      <c r="A4" s="195"/>
      <c r="B4" s="73" t="s">
        <v>37</v>
      </c>
      <c r="C4" s="74">
        <v>1060000</v>
      </c>
      <c r="D4" s="75" t="s">
        <v>126</v>
      </c>
      <c r="E4" s="76">
        <v>1000000</v>
      </c>
    </row>
    <row r="5" spans="1:8" ht="30" customHeight="1">
      <c r="A5" s="195"/>
      <c r="B5" s="73" t="s">
        <v>39</v>
      </c>
      <c r="C5" s="77">
        <f>(+E5/C4)*100%</f>
        <v>0.94339622641509435</v>
      </c>
      <c r="D5" s="75" t="s">
        <v>16</v>
      </c>
      <c r="E5" s="76">
        <f>E4</f>
        <v>1000000</v>
      </c>
    </row>
    <row r="6" spans="1:8" ht="30" customHeight="1">
      <c r="A6" s="195"/>
      <c r="B6" s="73" t="s">
        <v>15</v>
      </c>
      <c r="C6" s="78" t="s">
        <v>251</v>
      </c>
      <c r="D6" s="79" t="s">
        <v>57</v>
      </c>
      <c r="E6" s="80" t="s">
        <v>252</v>
      </c>
    </row>
    <row r="7" spans="1:8" ht="30" customHeight="1">
      <c r="A7" s="195"/>
      <c r="B7" s="73" t="s">
        <v>40</v>
      </c>
      <c r="C7" s="81" t="s">
        <v>72</v>
      </c>
      <c r="D7" s="79" t="s">
        <v>41</v>
      </c>
      <c r="E7" s="82" t="s">
        <v>152</v>
      </c>
      <c r="H7" t="s">
        <v>137</v>
      </c>
    </row>
    <row r="8" spans="1:8" ht="30" customHeight="1">
      <c r="A8" s="195"/>
      <c r="B8" s="73" t="s">
        <v>42</v>
      </c>
      <c r="C8" s="81" t="s">
        <v>105</v>
      </c>
      <c r="D8" s="79" t="s">
        <v>18</v>
      </c>
      <c r="E8" s="82" t="s">
        <v>253</v>
      </c>
    </row>
    <row r="9" spans="1:8" ht="30" customHeight="1" thickBot="1">
      <c r="A9" s="196"/>
      <c r="B9" s="83" t="s">
        <v>43</v>
      </c>
      <c r="C9" s="84" t="s">
        <v>73</v>
      </c>
      <c r="D9" s="85" t="s">
        <v>44</v>
      </c>
      <c r="E9" s="101" t="s">
        <v>254</v>
      </c>
    </row>
    <row r="10" spans="1:8" ht="30" customHeight="1">
      <c r="A10" s="194" t="s">
        <v>35</v>
      </c>
      <c r="B10" s="72" t="s">
        <v>36</v>
      </c>
      <c r="C10" s="188" t="s">
        <v>156</v>
      </c>
      <c r="D10" s="189"/>
      <c r="E10" s="190"/>
    </row>
    <row r="11" spans="1:8" ht="30" customHeight="1">
      <c r="A11" s="195"/>
      <c r="B11" s="73" t="s">
        <v>37</v>
      </c>
      <c r="C11" s="86">
        <v>1992000</v>
      </c>
      <c r="D11" s="79" t="s">
        <v>126</v>
      </c>
      <c r="E11" s="87">
        <v>1860000</v>
      </c>
    </row>
    <row r="12" spans="1:8" ht="30" customHeight="1">
      <c r="A12" s="195"/>
      <c r="B12" s="73" t="s">
        <v>39</v>
      </c>
      <c r="C12" s="88">
        <f>(+E12/C11)*100%</f>
        <v>0.9337349397590361</v>
      </c>
      <c r="D12" s="79" t="s">
        <v>16</v>
      </c>
      <c r="E12" s="87">
        <f>E11</f>
        <v>1860000</v>
      </c>
    </row>
    <row r="13" spans="1:8" ht="30" customHeight="1">
      <c r="A13" s="195"/>
      <c r="B13" s="73" t="s">
        <v>15</v>
      </c>
      <c r="C13" s="89" t="s">
        <v>146</v>
      </c>
      <c r="D13" s="79" t="s">
        <v>57</v>
      </c>
      <c r="E13" s="82" t="s">
        <v>255</v>
      </c>
    </row>
    <row r="14" spans="1:8" ht="30" customHeight="1">
      <c r="A14" s="195"/>
      <c r="B14" s="73" t="s">
        <v>40</v>
      </c>
      <c r="C14" s="81" t="s">
        <v>72</v>
      </c>
      <c r="D14" s="79" t="s">
        <v>41</v>
      </c>
      <c r="E14" s="82" t="s">
        <v>147</v>
      </c>
    </row>
    <row r="15" spans="1:8" ht="30" customHeight="1">
      <c r="A15" s="195"/>
      <c r="B15" s="73" t="s">
        <v>42</v>
      </c>
      <c r="C15" s="81" t="s">
        <v>105</v>
      </c>
      <c r="D15" s="79" t="s">
        <v>18</v>
      </c>
      <c r="E15" s="82" t="s">
        <v>256</v>
      </c>
    </row>
    <row r="16" spans="1:8" ht="30" customHeight="1" thickBot="1">
      <c r="A16" s="196"/>
      <c r="B16" s="83" t="s">
        <v>43</v>
      </c>
      <c r="C16" s="84" t="s">
        <v>73</v>
      </c>
      <c r="D16" s="85" t="s">
        <v>44</v>
      </c>
      <c r="E16" s="101" t="s">
        <v>257</v>
      </c>
    </row>
    <row r="17" spans="1:5" ht="30" customHeight="1">
      <c r="A17" s="194" t="s">
        <v>35</v>
      </c>
      <c r="B17" s="72" t="s">
        <v>36</v>
      </c>
      <c r="C17" s="188" t="s">
        <v>155</v>
      </c>
      <c r="D17" s="189"/>
      <c r="E17" s="190"/>
    </row>
    <row r="18" spans="1:5" ht="30" customHeight="1">
      <c r="A18" s="195"/>
      <c r="B18" s="73" t="s">
        <v>37</v>
      </c>
      <c r="C18" s="86">
        <v>6930000</v>
      </c>
      <c r="D18" s="79" t="s">
        <v>38</v>
      </c>
      <c r="E18" s="87">
        <v>6580000</v>
      </c>
    </row>
    <row r="19" spans="1:5" ht="30" customHeight="1">
      <c r="A19" s="195"/>
      <c r="B19" s="73" t="s">
        <v>39</v>
      </c>
      <c r="C19" s="88">
        <f>(+E19/C18)*100%</f>
        <v>0.9494949494949495</v>
      </c>
      <c r="D19" s="79" t="s">
        <v>16</v>
      </c>
      <c r="E19" s="87">
        <f>E18</f>
        <v>6580000</v>
      </c>
    </row>
    <row r="20" spans="1:5" ht="30" customHeight="1">
      <c r="A20" s="195"/>
      <c r="B20" s="73" t="s">
        <v>15</v>
      </c>
      <c r="C20" s="89" t="s">
        <v>258</v>
      </c>
      <c r="D20" s="79" t="s">
        <v>57</v>
      </c>
      <c r="E20" s="82" t="s">
        <v>259</v>
      </c>
    </row>
    <row r="21" spans="1:5" ht="30" customHeight="1">
      <c r="A21" s="195"/>
      <c r="B21" s="73" t="s">
        <v>40</v>
      </c>
      <c r="C21" s="81" t="s">
        <v>72</v>
      </c>
      <c r="D21" s="79" t="s">
        <v>41</v>
      </c>
      <c r="E21" s="82" t="s">
        <v>147</v>
      </c>
    </row>
    <row r="22" spans="1:5" ht="30" customHeight="1">
      <c r="A22" s="195"/>
      <c r="B22" s="73" t="s">
        <v>42</v>
      </c>
      <c r="C22" s="81" t="s">
        <v>105</v>
      </c>
      <c r="D22" s="79" t="s">
        <v>18</v>
      </c>
      <c r="E22" s="82" t="s">
        <v>150</v>
      </c>
    </row>
    <row r="23" spans="1:5" ht="30" customHeight="1" thickBot="1">
      <c r="A23" s="196"/>
      <c r="B23" s="83" t="s">
        <v>43</v>
      </c>
      <c r="C23" s="84" t="s">
        <v>73</v>
      </c>
      <c r="D23" s="85" t="s">
        <v>44</v>
      </c>
      <c r="E23" s="101" t="s">
        <v>151</v>
      </c>
    </row>
    <row r="24" spans="1:5" ht="30" customHeight="1">
      <c r="A24" s="191" t="s">
        <v>35</v>
      </c>
      <c r="B24" s="90" t="s">
        <v>36</v>
      </c>
      <c r="C24" s="188" t="s">
        <v>260</v>
      </c>
      <c r="D24" s="189"/>
      <c r="E24" s="190"/>
    </row>
    <row r="25" spans="1:5" ht="30" customHeight="1">
      <c r="A25" s="192"/>
      <c r="B25" s="91" t="s">
        <v>37</v>
      </c>
      <c r="C25" s="86">
        <v>7100000</v>
      </c>
      <c r="D25" s="79" t="s">
        <v>38</v>
      </c>
      <c r="E25" s="87">
        <v>6600000</v>
      </c>
    </row>
    <row r="26" spans="1:5" ht="30" customHeight="1">
      <c r="A26" s="192"/>
      <c r="B26" s="91" t="s">
        <v>39</v>
      </c>
      <c r="C26" s="88">
        <f>(+E26/C25)*100%</f>
        <v>0.92957746478873238</v>
      </c>
      <c r="D26" s="79" t="s">
        <v>16</v>
      </c>
      <c r="E26" s="87">
        <f>E25</f>
        <v>6600000</v>
      </c>
    </row>
    <row r="27" spans="1:5" ht="30" customHeight="1">
      <c r="A27" s="192"/>
      <c r="B27" s="91" t="s">
        <v>15</v>
      </c>
      <c r="C27" s="89" t="s">
        <v>149</v>
      </c>
      <c r="D27" s="79" t="s">
        <v>57</v>
      </c>
      <c r="E27" s="82" t="s">
        <v>261</v>
      </c>
    </row>
    <row r="28" spans="1:5" ht="30" customHeight="1">
      <c r="A28" s="192"/>
      <c r="B28" s="91" t="s">
        <v>40</v>
      </c>
      <c r="C28" s="81" t="s">
        <v>72</v>
      </c>
      <c r="D28" s="79" t="s">
        <v>41</v>
      </c>
      <c r="E28" s="82" t="s">
        <v>262</v>
      </c>
    </row>
    <row r="29" spans="1:5" ht="30" customHeight="1">
      <c r="A29" s="192"/>
      <c r="B29" s="91" t="s">
        <v>42</v>
      </c>
      <c r="C29" s="81" t="s">
        <v>105</v>
      </c>
      <c r="D29" s="79" t="s">
        <v>18</v>
      </c>
      <c r="E29" s="82" t="s">
        <v>263</v>
      </c>
    </row>
    <row r="30" spans="1:5" ht="30" customHeight="1" thickBot="1">
      <c r="A30" s="193"/>
      <c r="B30" s="92" t="s">
        <v>43</v>
      </c>
      <c r="C30" s="84" t="s">
        <v>73</v>
      </c>
      <c r="D30" s="85" t="s">
        <v>44</v>
      </c>
      <c r="E30" s="101" t="s">
        <v>264</v>
      </c>
    </row>
    <row r="31" spans="1:5" ht="30" customHeight="1">
      <c r="A31" s="191" t="s">
        <v>35</v>
      </c>
      <c r="B31" s="90" t="s">
        <v>36</v>
      </c>
      <c r="C31" s="188" t="s">
        <v>265</v>
      </c>
      <c r="D31" s="189"/>
      <c r="E31" s="190"/>
    </row>
    <row r="32" spans="1:5" ht="30" customHeight="1">
      <c r="A32" s="192"/>
      <c r="B32" s="91" t="s">
        <v>37</v>
      </c>
      <c r="C32" s="86">
        <v>12600000</v>
      </c>
      <c r="D32" s="79" t="s">
        <v>38</v>
      </c>
      <c r="E32" s="87">
        <v>11880000</v>
      </c>
    </row>
    <row r="33" spans="1:5" ht="30" customHeight="1">
      <c r="A33" s="192"/>
      <c r="B33" s="91" t="s">
        <v>39</v>
      </c>
      <c r="C33" s="88">
        <f>(+E33/C32)*100%</f>
        <v>0.94285714285714284</v>
      </c>
      <c r="D33" s="79" t="s">
        <v>16</v>
      </c>
      <c r="E33" s="87">
        <f>E32</f>
        <v>11880000</v>
      </c>
    </row>
    <row r="34" spans="1:5" ht="30" customHeight="1">
      <c r="A34" s="192"/>
      <c r="B34" s="91" t="s">
        <v>15</v>
      </c>
      <c r="C34" s="89" t="s">
        <v>149</v>
      </c>
      <c r="D34" s="79" t="s">
        <v>57</v>
      </c>
      <c r="E34" s="82" t="s">
        <v>261</v>
      </c>
    </row>
    <row r="35" spans="1:5" ht="30" customHeight="1">
      <c r="A35" s="192"/>
      <c r="B35" s="91" t="s">
        <v>40</v>
      </c>
      <c r="C35" s="81" t="s">
        <v>72</v>
      </c>
      <c r="D35" s="79" t="s">
        <v>41</v>
      </c>
      <c r="E35" s="82" t="s">
        <v>262</v>
      </c>
    </row>
    <row r="36" spans="1:5" ht="30" customHeight="1">
      <c r="A36" s="192"/>
      <c r="B36" s="91" t="s">
        <v>42</v>
      </c>
      <c r="C36" s="81" t="s">
        <v>105</v>
      </c>
      <c r="D36" s="79" t="s">
        <v>18</v>
      </c>
      <c r="E36" s="82" t="s">
        <v>266</v>
      </c>
    </row>
    <row r="37" spans="1:5" ht="30" customHeight="1" thickBot="1">
      <c r="A37" s="193"/>
      <c r="B37" s="92" t="s">
        <v>43</v>
      </c>
      <c r="C37" s="84" t="s">
        <v>73</v>
      </c>
      <c r="D37" s="85" t="s">
        <v>44</v>
      </c>
      <c r="E37" s="101" t="s">
        <v>267</v>
      </c>
    </row>
    <row r="38" spans="1:5" ht="30" customHeight="1">
      <c r="A38" s="191" t="s">
        <v>35</v>
      </c>
      <c r="B38" s="90" t="s">
        <v>36</v>
      </c>
      <c r="C38" s="188" t="s">
        <v>268</v>
      </c>
      <c r="D38" s="189"/>
      <c r="E38" s="190"/>
    </row>
    <row r="39" spans="1:5" ht="30" customHeight="1">
      <c r="A39" s="192"/>
      <c r="B39" s="91" t="s">
        <v>37</v>
      </c>
      <c r="C39" s="86">
        <v>6720000</v>
      </c>
      <c r="D39" s="79" t="s">
        <v>38</v>
      </c>
      <c r="E39" s="87">
        <v>6480000</v>
      </c>
    </row>
    <row r="40" spans="1:5" ht="30" customHeight="1">
      <c r="A40" s="192"/>
      <c r="B40" s="91" t="s">
        <v>39</v>
      </c>
      <c r="C40" s="88">
        <f>(+E40/C39)*100%</f>
        <v>0.9642857142857143</v>
      </c>
      <c r="D40" s="79" t="s">
        <v>16</v>
      </c>
      <c r="E40" s="87">
        <f>E39</f>
        <v>6480000</v>
      </c>
    </row>
    <row r="41" spans="1:5" ht="30" customHeight="1">
      <c r="A41" s="192"/>
      <c r="B41" s="91" t="s">
        <v>15</v>
      </c>
      <c r="C41" s="89" t="s">
        <v>269</v>
      </c>
      <c r="D41" s="79" t="s">
        <v>57</v>
      </c>
      <c r="E41" s="82" t="s">
        <v>261</v>
      </c>
    </row>
    <row r="42" spans="1:5" ht="30" customHeight="1">
      <c r="A42" s="192"/>
      <c r="B42" s="91" t="s">
        <v>40</v>
      </c>
      <c r="C42" s="81" t="s">
        <v>72</v>
      </c>
      <c r="D42" s="79" t="s">
        <v>41</v>
      </c>
      <c r="E42" s="82" t="s">
        <v>262</v>
      </c>
    </row>
    <row r="43" spans="1:5" ht="30" customHeight="1">
      <c r="A43" s="192"/>
      <c r="B43" s="91" t="s">
        <v>42</v>
      </c>
      <c r="C43" s="81" t="s">
        <v>105</v>
      </c>
      <c r="D43" s="79" t="s">
        <v>18</v>
      </c>
      <c r="E43" s="82" t="s">
        <v>270</v>
      </c>
    </row>
    <row r="44" spans="1:5" ht="30" customHeight="1" thickBot="1">
      <c r="A44" s="193"/>
      <c r="B44" s="92" t="s">
        <v>43</v>
      </c>
      <c r="C44" s="84" t="s">
        <v>73</v>
      </c>
      <c r="D44" s="85" t="s">
        <v>44</v>
      </c>
      <c r="E44" s="101" t="s">
        <v>271</v>
      </c>
    </row>
    <row r="45" spans="1:5" ht="30" customHeight="1">
      <c r="A45" s="191" t="s">
        <v>35</v>
      </c>
      <c r="B45" s="90" t="s">
        <v>36</v>
      </c>
      <c r="C45" s="188" t="s">
        <v>272</v>
      </c>
      <c r="D45" s="189"/>
      <c r="E45" s="190"/>
    </row>
    <row r="46" spans="1:5" ht="30" customHeight="1">
      <c r="A46" s="192"/>
      <c r="B46" s="91" t="s">
        <v>37</v>
      </c>
      <c r="C46" s="86">
        <v>4440000</v>
      </c>
      <c r="D46" s="79" t="s">
        <v>38</v>
      </c>
      <c r="E46" s="87">
        <v>4320000</v>
      </c>
    </row>
    <row r="47" spans="1:5" ht="30" customHeight="1">
      <c r="A47" s="192"/>
      <c r="B47" s="91" t="s">
        <v>39</v>
      </c>
      <c r="C47" s="88">
        <f>(+E47/C46)*100%</f>
        <v>0.97297297297297303</v>
      </c>
      <c r="D47" s="79" t="s">
        <v>16</v>
      </c>
      <c r="E47" s="87">
        <f>E46</f>
        <v>4320000</v>
      </c>
    </row>
    <row r="48" spans="1:5" ht="30" customHeight="1">
      <c r="A48" s="192"/>
      <c r="B48" s="91" t="s">
        <v>15</v>
      </c>
      <c r="C48" s="89" t="s">
        <v>269</v>
      </c>
      <c r="D48" s="79" t="s">
        <v>57</v>
      </c>
      <c r="E48" s="82" t="s">
        <v>261</v>
      </c>
    </row>
    <row r="49" spans="1:5" ht="30" customHeight="1">
      <c r="A49" s="192"/>
      <c r="B49" s="91" t="s">
        <v>40</v>
      </c>
      <c r="C49" s="81" t="s">
        <v>72</v>
      </c>
      <c r="D49" s="79" t="s">
        <v>41</v>
      </c>
      <c r="E49" s="82" t="s">
        <v>262</v>
      </c>
    </row>
    <row r="50" spans="1:5" ht="30" customHeight="1">
      <c r="A50" s="192"/>
      <c r="B50" s="91" t="s">
        <v>42</v>
      </c>
      <c r="C50" s="81" t="s">
        <v>105</v>
      </c>
      <c r="D50" s="79" t="s">
        <v>143</v>
      </c>
      <c r="E50" s="82" t="s">
        <v>273</v>
      </c>
    </row>
    <row r="51" spans="1:5" ht="30" customHeight="1" thickBot="1">
      <c r="A51" s="193"/>
      <c r="B51" s="92" t="s">
        <v>43</v>
      </c>
      <c r="C51" s="84" t="s">
        <v>73</v>
      </c>
      <c r="D51" s="85" t="s">
        <v>44</v>
      </c>
      <c r="E51" s="101" t="s">
        <v>274</v>
      </c>
    </row>
    <row r="52" spans="1:5" ht="30" customHeight="1">
      <c r="A52" s="191" t="s">
        <v>35</v>
      </c>
      <c r="B52" s="90" t="s">
        <v>36</v>
      </c>
      <c r="C52" s="188" t="s">
        <v>275</v>
      </c>
      <c r="D52" s="189"/>
      <c r="E52" s="190"/>
    </row>
    <row r="53" spans="1:5" ht="30" customHeight="1">
      <c r="A53" s="192"/>
      <c r="B53" s="91" t="s">
        <v>37</v>
      </c>
      <c r="C53" s="86">
        <v>8040000</v>
      </c>
      <c r="D53" s="79" t="s">
        <v>38</v>
      </c>
      <c r="E53" s="87">
        <v>7920000</v>
      </c>
    </row>
    <row r="54" spans="1:5" ht="30" customHeight="1">
      <c r="A54" s="192"/>
      <c r="B54" s="91" t="s">
        <v>39</v>
      </c>
      <c r="C54" s="88">
        <f>(+E54/C53)*100%</f>
        <v>0.9850746268656716</v>
      </c>
      <c r="D54" s="79" t="s">
        <v>16</v>
      </c>
      <c r="E54" s="87">
        <f>E53</f>
        <v>7920000</v>
      </c>
    </row>
    <row r="55" spans="1:5" ht="30" customHeight="1">
      <c r="A55" s="192"/>
      <c r="B55" s="91" t="s">
        <v>15</v>
      </c>
      <c r="C55" s="89" t="s">
        <v>276</v>
      </c>
      <c r="D55" s="79" t="s">
        <v>57</v>
      </c>
      <c r="E55" s="82" t="s">
        <v>261</v>
      </c>
    </row>
    <row r="56" spans="1:5" ht="30" customHeight="1">
      <c r="A56" s="192"/>
      <c r="B56" s="91" t="s">
        <v>40</v>
      </c>
      <c r="C56" s="81" t="s">
        <v>72</v>
      </c>
      <c r="D56" s="79" t="s">
        <v>41</v>
      </c>
      <c r="E56" s="82" t="s">
        <v>262</v>
      </c>
    </row>
    <row r="57" spans="1:5" ht="30" customHeight="1">
      <c r="A57" s="192"/>
      <c r="B57" s="91" t="s">
        <v>42</v>
      </c>
      <c r="C57" s="81" t="s">
        <v>105</v>
      </c>
      <c r="D57" s="79" t="s">
        <v>51</v>
      </c>
      <c r="E57" s="82" t="s">
        <v>277</v>
      </c>
    </row>
    <row r="58" spans="1:5" ht="30" customHeight="1" thickBot="1">
      <c r="A58" s="193"/>
      <c r="B58" s="92" t="s">
        <v>43</v>
      </c>
      <c r="C58" s="84" t="s">
        <v>73</v>
      </c>
      <c r="D58" s="85" t="s">
        <v>44</v>
      </c>
      <c r="E58" s="101" t="s">
        <v>278</v>
      </c>
    </row>
    <row r="59" spans="1:5" ht="30" customHeight="1">
      <c r="A59" s="191" t="s">
        <v>35</v>
      </c>
      <c r="B59" s="90" t="s">
        <v>36</v>
      </c>
      <c r="C59" s="188" t="s">
        <v>279</v>
      </c>
      <c r="D59" s="189"/>
      <c r="E59" s="190"/>
    </row>
    <row r="60" spans="1:5" ht="30" customHeight="1">
      <c r="A60" s="192"/>
      <c r="B60" s="91" t="s">
        <v>37</v>
      </c>
      <c r="C60" s="86">
        <v>1680000</v>
      </c>
      <c r="D60" s="79" t="s">
        <v>38</v>
      </c>
      <c r="E60" s="87">
        <v>1675200</v>
      </c>
    </row>
    <row r="61" spans="1:5" ht="30" customHeight="1">
      <c r="A61" s="192"/>
      <c r="B61" s="91" t="s">
        <v>39</v>
      </c>
      <c r="C61" s="88">
        <f>(+E61/C60)*100%</f>
        <v>0.99714285714285711</v>
      </c>
      <c r="D61" s="79" t="s">
        <v>16</v>
      </c>
      <c r="E61" s="87">
        <f>E60</f>
        <v>1675200</v>
      </c>
    </row>
    <row r="62" spans="1:5" ht="30" customHeight="1">
      <c r="A62" s="192"/>
      <c r="B62" s="91" t="s">
        <v>15</v>
      </c>
      <c r="C62" s="89" t="s">
        <v>276</v>
      </c>
      <c r="D62" s="79" t="s">
        <v>57</v>
      </c>
      <c r="E62" s="82" t="s">
        <v>261</v>
      </c>
    </row>
    <row r="63" spans="1:5" ht="30" customHeight="1">
      <c r="A63" s="192"/>
      <c r="B63" s="91" t="s">
        <v>40</v>
      </c>
      <c r="C63" s="81" t="s">
        <v>72</v>
      </c>
      <c r="D63" s="79" t="s">
        <v>41</v>
      </c>
      <c r="E63" s="82" t="s">
        <v>262</v>
      </c>
    </row>
    <row r="64" spans="1:5" ht="30" customHeight="1">
      <c r="A64" s="192"/>
      <c r="B64" s="91" t="s">
        <v>42</v>
      </c>
      <c r="C64" s="81" t="s">
        <v>105</v>
      </c>
      <c r="D64" s="79" t="s">
        <v>51</v>
      </c>
      <c r="E64" s="82" t="s">
        <v>148</v>
      </c>
    </row>
    <row r="65" spans="1:5" ht="30" customHeight="1" thickBot="1">
      <c r="A65" s="193"/>
      <c r="B65" s="92" t="s">
        <v>43</v>
      </c>
      <c r="C65" s="84" t="s">
        <v>73</v>
      </c>
      <c r="D65" s="85" t="s">
        <v>44</v>
      </c>
      <c r="E65" s="101" t="s">
        <v>280</v>
      </c>
    </row>
    <row r="66" spans="1:5" ht="30" customHeight="1">
      <c r="A66" s="191" t="s">
        <v>35</v>
      </c>
      <c r="B66" s="90" t="s">
        <v>36</v>
      </c>
      <c r="C66" s="188" t="s">
        <v>281</v>
      </c>
      <c r="D66" s="189"/>
      <c r="E66" s="190"/>
    </row>
    <row r="67" spans="1:5" ht="30" customHeight="1">
      <c r="A67" s="192"/>
      <c r="B67" s="91" t="s">
        <v>37</v>
      </c>
      <c r="C67" s="86">
        <v>4152000</v>
      </c>
      <c r="D67" s="79" t="s">
        <v>38</v>
      </c>
      <c r="E67" s="87">
        <v>4116000</v>
      </c>
    </row>
    <row r="68" spans="1:5" ht="30" customHeight="1">
      <c r="A68" s="192"/>
      <c r="B68" s="91" t="s">
        <v>39</v>
      </c>
      <c r="C68" s="88">
        <f>(+E68/C67)*100%</f>
        <v>0.99132947976878616</v>
      </c>
      <c r="D68" s="79" t="s">
        <v>16</v>
      </c>
      <c r="E68" s="87">
        <f>E67</f>
        <v>4116000</v>
      </c>
    </row>
    <row r="69" spans="1:5" ht="30" customHeight="1">
      <c r="A69" s="192"/>
      <c r="B69" s="91" t="s">
        <v>15</v>
      </c>
      <c r="C69" s="89" t="s">
        <v>276</v>
      </c>
      <c r="D69" s="79" t="s">
        <v>57</v>
      </c>
      <c r="E69" s="82" t="s">
        <v>261</v>
      </c>
    </row>
    <row r="70" spans="1:5" ht="30" customHeight="1">
      <c r="A70" s="192"/>
      <c r="B70" s="91" t="s">
        <v>40</v>
      </c>
      <c r="C70" s="81" t="s">
        <v>72</v>
      </c>
      <c r="D70" s="79" t="s">
        <v>41</v>
      </c>
      <c r="E70" s="82" t="s">
        <v>262</v>
      </c>
    </row>
    <row r="71" spans="1:5" ht="30" customHeight="1">
      <c r="A71" s="192"/>
      <c r="B71" s="91" t="s">
        <v>42</v>
      </c>
      <c r="C71" s="81" t="s">
        <v>105</v>
      </c>
      <c r="D71" s="79" t="s">
        <v>51</v>
      </c>
      <c r="E71" s="82" t="s">
        <v>282</v>
      </c>
    </row>
    <row r="72" spans="1:5" ht="30" customHeight="1" thickBot="1">
      <c r="A72" s="193"/>
      <c r="B72" s="92" t="s">
        <v>43</v>
      </c>
      <c r="C72" s="84" t="s">
        <v>73</v>
      </c>
      <c r="D72" s="85" t="s">
        <v>44</v>
      </c>
      <c r="E72" s="101" t="s">
        <v>283</v>
      </c>
    </row>
    <row r="73" spans="1:5" ht="30" customHeight="1">
      <c r="A73" s="191" t="s">
        <v>35</v>
      </c>
      <c r="B73" s="90" t="s">
        <v>36</v>
      </c>
      <c r="C73" s="188" t="s">
        <v>284</v>
      </c>
      <c r="D73" s="189"/>
      <c r="E73" s="190"/>
    </row>
    <row r="74" spans="1:5" ht="30" customHeight="1">
      <c r="A74" s="192"/>
      <c r="B74" s="91" t="s">
        <v>37</v>
      </c>
      <c r="C74" s="86">
        <v>8200000</v>
      </c>
      <c r="D74" s="79" t="s">
        <v>38</v>
      </c>
      <c r="E74" s="87">
        <v>7700000</v>
      </c>
    </row>
    <row r="75" spans="1:5" ht="30" customHeight="1">
      <c r="A75" s="192"/>
      <c r="B75" s="91" t="s">
        <v>39</v>
      </c>
      <c r="C75" s="88">
        <f>(+E75/C74)*100%</f>
        <v>0.93902439024390238</v>
      </c>
      <c r="D75" s="79" t="s">
        <v>16</v>
      </c>
      <c r="E75" s="87">
        <f>E74</f>
        <v>7700000</v>
      </c>
    </row>
    <row r="76" spans="1:5" ht="30" customHeight="1">
      <c r="A76" s="192"/>
      <c r="B76" s="91" t="s">
        <v>15</v>
      </c>
      <c r="C76" s="89" t="s">
        <v>276</v>
      </c>
      <c r="D76" s="79" t="s">
        <v>57</v>
      </c>
      <c r="E76" s="82" t="s">
        <v>261</v>
      </c>
    </row>
    <row r="77" spans="1:5" ht="30" customHeight="1">
      <c r="A77" s="192"/>
      <c r="B77" s="91" t="s">
        <v>40</v>
      </c>
      <c r="C77" s="81" t="s">
        <v>72</v>
      </c>
      <c r="D77" s="79" t="s">
        <v>41</v>
      </c>
      <c r="E77" s="82" t="s">
        <v>262</v>
      </c>
    </row>
    <row r="78" spans="1:5" ht="30" customHeight="1">
      <c r="A78" s="192"/>
      <c r="B78" s="91" t="s">
        <v>42</v>
      </c>
      <c r="C78" s="81" t="s">
        <v>105</v>
      </c>
      <c r="D78" s="79" t="s">
        <v>51</v>
      </c>
      <c r="E78" s="82" t="s">
        <v>285</v>
      </c>
    </row>
    <row r="79" spans="1:5" ht="30" customHeight="1" thickBot="1">
      <c r="A79" s="193"/>
      <c r="B79" s="92" t="s">
        <v>43</v>
      </c>
      <c r="C79" s="84" t="s">
        <v>73</v>
      </c>
      <c r="D79" s="85" t="s">
        <v>44</v>
      </c>
      <c r="E79" s="101" t="s">
        <v>286</v>
      </c>
    </row>
    <row r="80" spans="1:5" ht="30" customHeight="1">
      <c r="A80" s="191" t="s">
        <v>35</v>
      </c>
      <c r="B80" s="90" t="s">
        <v>36</v>
      </c>
      <c r="C80" s="188" t="s">
        <v>287</v>
      </c>
      <c r="D80" s="189"/>
      <c r="E80" s="190"/>
    </row>
    <row r="81" spans="1:5" ht="30" customHeight="1">
      <c r="A81" s="192"/>
      <c r="B81" s="91" t="s">
        <v>37</v>
      </c>
      <c r="C81" s="86">
        <v>1680000</v>
      </c>
      <c r="D81" s="79" t="s">
        <v>38</v>
      </c>
      <c r="E81" s="87">
        <v>1620000</v>
      </c>
    </row>
    <row r="82" spans="1:5" ht="30" customHeight="1">
      <c r="A82" s="192"/>
      <c r="B82" s="91" t="s">
        <v>39</v>
      </c>
      <c r="C82" s="88">
        <f>(+E82/C81)*100%</f>
        <v>0.9642857142857143</v>
      </c>
      <c r="D82" s="79" t="s">
        <v>16</v>
      </c>
      <c r="E82" s="87">
        <f>E81</f>
        <v>1620000</v>
      </c>
    </row>
    <row r="83" spans="1:5" ht="30" customHeight="1">
      <c r="A83" s="192"/>
      <c r="B83" s="91" t="s">
        <v>15</v>
      </c>
      <c r="C83" s="89" t="s">
        <v>276</v>
      </c>
      <c r="D83" s="79" t="s">
        <v>57</v>
      </c>
      <c r="E83" s="82" t="s">
        <v>261</v>
      </c>
    </row>
    <row r="84" spans="1:5" ht="30" customHeight="1">
      <c r="A84" s="192"/>
      <c r="B84" s="91" t="s">
        <v>40</v>
      </c>
      <c r="C84" s="81" t="s">
        <v>72</v>
      </c>
      <c r="D84" s="79" t="s">
        <v>41</v>
      </c>
      <c r="E84" s="82" t="s">
        <v>262</v>
      </c>
    </row>
    <row r="85" spans="1:5" ht="30" customHeight="1">
      <c r="A85" s="192"/>
      <c r="B85" s="91" t="s">
        <v>42</v>
      </c>
      <c r="C85" s="81" t="s">
        <v>105</v>
      </c>
      <c r="D85" s="79" t="s">
        <v>51</v>
      </c>
      <c r="E85" s="82" t="s">
        <v>270</v>
      </c>
    </row>
    <row r="86" spans="1:5" ht="30" customHeight="1" thickBot="1">
      <c r="A86" s="193"/>
      <c r="B86" s="92" t="s">
        <v>43</v>
      </c>
      <c r="C86" s="84" t="s">
        <v>73</v>
      </c>
      <c r="D86" s="85" t="s">
        <v>44</v>
      </c>
      <c r="E86" s="101" t="s">
        <v>288</v>
      </c>
    </row>
    <row r="87" spans="1:5" ht="30" customHeight="1">
      <c r="A87" s="191" t="s">
        <v>35</v>
      </c>
      <c r="B87" s="90" t="s">
        <v>36</v>
      </c>
      <c r="C87" s="188" t="s">
        <v>289</v>
      </c>
      <c r="D87" s="189"/>
      <c r="E87" s="190"/>
    </row>
    <row r="88" spans="1:5" ht="30" customHeight="1">
      <c r="A88" s="192"/>
      <c r="B88" s="91" t="s">
        <v>37</v>
      </c>
      <c r="C88" s="86">
        <v>1152000</v>
      </c>
      <c r="D88" s="79" t="s">
        <v>38</v>
      </c>
      <c r="E88" s="87">
        <v>1147200</v>
      </c>
    </row>
    <row r="89" spans="1:5" ht="30" customHeight="1">
      <c r="A89" s="192"/>
      <c r="B89" s="91" t="s">
        <v>39</v>
      </c>
      <c r="C89" s="88">
        <f>(+E89/C88)*100%</f>
        <v>0.99583333333333335</v>
      </c>
      <c r="D89" s="79" t="s">
        <v>16</v>
      </c>
      <c r="E89" s="87">
        <f>E88</f>
        <v>1147200</v>
      </c>
    </row>
    <row r="90" spans="1:5" ht="30" customHeight="1">
      <c r="A90" s="192"/>
      <c r="B90" s="91" t="s">
        <v>15</v>
      </c>
      <c r="C90" s="89" t="s">
        <v>291</v>
      </c>
      <c r="D90" s="79" t="s">
        <v>57</v>
      </c>
      <c r="E90" s="82" t="s">
        <v>261</v>
      </c>
    </row>
    <row r="91" spans="1:5" ht="30" customHeight="1">
      <c r="A91" s="192"/>
      <c r="B91" s="91" t="s">
        <v>40</v>
      </c>
      <c r="C91" s="81" t="s">
        <v>72</v>
      </c>
      <c r="D91" s="79" t="s">
        <v>41</v>
      </c>
      <c r="E91" s="82" t="s">
        <v>262</v>
      </c>
    </row>
    <row r="92" spans="1:5" ht="30" customHeight="1">
      <c r="A92" s="192"/>
      <c r="B92" s="91" t="s">
        <v>42</v>
      </c>
      <c r="C92" s="81" t="s">
        <v>105</v>
      </c>
      <c r="D92" s="79" t="s">
        <v>51</v>
      </c>
      <c r="E92" s="82" t="s">
        <v>290</v>
      </c>
    </row>
    <row r="93" spans="1:5" ht="30" customHeight="1" thickBot="1">
      <c r="A93" s="193"/>
      <c r="B93" s="92" t="s">
        <v>43</v>
      </c>
      <c r="C93" s="84" t="s">
        <v>73</v>
      </c>
      <c r="D93" s="85" t="s">
        <v>44</v>
      </c>
      <c r="E93" s="101" t="s">
        <v>280</v>
      </c>
    </row>
    <row r="94" spans="1:5" ht="30" customHeight="1">
      <c r="A94" s="191" t="s">
        <v>35</v>
      </c>
      <c r="B94" s="90" t="s">
        <v>36</v>
      </c>
      <c r="C94" s="188" t="s">
        <v>292</v>
      </c>
      <c r="D94" s="189"/>
      <c r="E94" s="190"/>
    </row>
    <row r="95" spans="1:5" ht="30" customHeight="1">
      <c r="A95" s="192"/>
      <c r="B95" s="91" t="s">
        <v>37</v>
      </c>
      <c r="C95" s="86">
        <v>13440000</v>
      </c>
      <c r="D95" s="79" t="s">
        <v>38</v>
      </c>
      <c r="E95" s="87">
        <v>12650400</v>
      </c>
    </row>
    <row r="96" spans="1:5" ht="30" customHeight="1">
      <c r="A96" s="192"/>
      <c r="B96" s="91" t="s">
        <v>39</v>
      </c>
      <c r="C96" s="88">
        <f>(+E96/C95)*100%</f>
        <v>0.94125000000000003</v>
      </c>
      <c r="D96" s="79" t="s">
        <v>16</v>
      </c>
      <c r="E96" s="87">
        <f>E95</f>
        <v>12650400</v>
      </c>
    </row>
    <row r="97" spans="1:5" ht="30" customHeight="1">
      <c r="A97" s="192"/>
      <c r="B97" s="91" t="s">
        <v>15</v>
      </c>
      <c r="C97" s="89" t="s">
        <v>291</v>
      </c>
      <c r="D97" s="79" t="s">
        <v>57</v>
      </c>
      <c r="E97" s="82" t="s">
        <v>261</v>
      </c>
    </row>
    <row r="98" spans="1:5" ht="30" customHeight="1">
      <c r="A98" s="192"/>
      <c r="B98" s="91" t="s">
        <v>40</v>
      </c>
      <c r="C98" s="81" t="s">
        <v>72</v>
      </c>
      <c r="D98" s="79" t="s">
        <v>41</v>
      </c>
      <c r="E98" s="82" t="s">
        <v>262</v>
      </c>
    </row>
    <row r="99" spans="1:5" ht="30" customHeight="1">
      <c r="A99" s="192"/>
      <c r="B99" s="91" t="s">
        <v>42</v>
      </c>
      <c r="C99" s="81" t="s">
        <v>105</v>
      </c>
      <c r="D99" s="79" t="s">
        <v>51</v>
      </c>
      <c r="E99" s="82" t="s">
        <v>290</v>
      </c>
    </row>
    <row r="100" spans="1:5" ht="30" customHeight="1" thickBot="1">
      <c r="A100" s="193"/>
      <c r="B100" s="92" t="s">
        <v>43</v>
      </c>
      <c r="C100" s="84" t="s">
        <v>73</v>
      </c>
      <c r="D100" s="85" t="s">
        <v>44</v>
      </c>
      <c r="E100" s="101" t="s">
        <v>280</v>
      </c>
    </row>
    <row r="101" spans="1:5" ht="30" customHeight="1">
      <c r="A101" s="191" t="s">
        <v>35</v>
      </c>
      <c r="B101" s="90" t="s">
        <v>36</v>
      </c>
      <c r="C101" s="188" t="s">
        <v>293</v>
      </c>
      <c r="D101" s="189"/>
      <c r="E101" s="190"/>
    </row>
    <row r="102" spans="1:5" ht="30" customHeight="1">
      <c r="A102" s="192"/>
      <c r="B102" s="91" t="s">
        <v>37</v>
      </c>
      <c r="C102" s="86">
        <v>6960000</v>
      </c>
      <c r="D102" s="79" t="s">
        <v>38</v>
      </c>
      <c r="E102" s="87">
        <v>6600000</v>
      </c>
    </row>
    <row r="103" spans="1:5" ht="30" customHeight="1">
      <c r="A103" s="192"/>
      <c r="B103" s="91" t="s">
        <v>39</v>
      </c>
      <c r="C103" s="88">
        <f>(+E103/C102)*100%</f>
        <v>0.94827586206896552</v>
      </c>
      <c r="D103" s="79" t="s">
        <v>16</v>
      </c>
      <c r="E103" s="87">
        <f>E102</f>
        <v>6600000</v>
      </c>
    </row>
    <row r="104" spans="1:5" ht="30" customHeight="1">
      <c r="A104" s="192"/>
      <c r="B104" s="91" t="s">
        <v>15</v>
      </c>
      <c r="C104" s="89" t="s">
        <v>291</v>
      </c>
      <c r="D104" s="79" t="s">
        <v>57</v>
      </c>
      <c r="E104" s="82" t="s">
        <v>261</v>
      </c>
    </row>
    <row r="105" spans="1:5" ht="30" customHeight="1">
      <c r="A105" s="192"/>
      <c r="B105" s="91" t="s">
        <v>40</v>
      </c>
      <c r="C105" s="81" t="s">
        <v>72</v>
      </c>
      <c r="D105" s="79" t="s">
        <v>41</v>
      </c>
      <c r="E105" s="82" t="s">
        <v>262</v>
      </c>
    </row>
    <row r="106" spans="1:5" ht="30" customHeight="1">
      <c r="A106" s="192"/>
      <c r="B106" s="91" t="s">
        <v>42</v>
      </c>
      <c r="C106" s="81" t="s">
        <v>105</v>
      </c>
      <c r="D106" s="79" t="s">
        <v>51</v>
      </c>
      <c r="E106" s="82" t="s">
        <v>295</v>
      </c>
    </row>
    <row r="107" spans="1:5" ht="30" customHeight="1" thickBot="1">
      <c r="A107" s="193"/>
      <c r="B107" s="92" t="s">
        <v>43</v>
      </c>
      <c r="C107" s="84" t="s">
        <v>73</v>
      </c>
      <c r="D107" s="85" t="s">
        <v>44</v>
      </c>
      <c r="E107" s="101" t="s">
        <v>294</v>
      </c>
    </row>
    <row r="108" spans="1:5" ht="30" customHeight="1">
      <c r="A108" s="191" t="s">
        <v>35</v>
      </c>
      <c r="B108" s="90" t="s">
        <v>36</v>
      </c>
      <c r="C108" s="188" t="s">
        <v>296</v>
      </c>
      <c r="D108" s="189"/>
      <c r="E108" s="190"/>
    </row>
    <row r="109" spans="1:5" ht="30" customHeight="1">
      <c r="A109" s="192"/>
      <c r="B109" s="91" t="s">
        <v>37</v>
      </c>
      <c r="C109" s="86">
        <v>3322200</v>
      </c>
      <c r="D109" s="79" t="s">
        <v>38</v>
      </c>
      <c r="E109" s="87">
        <v>3322200</v>
      </c>
    </row>
    <row r="110" spans="1:5" ht="30" customHeight="1">
      <c r="A110" s="192"/>
      <c r="B110" s="91" t="s">
        <v>39</v>
      </c>
      <c r="C110" s="88">
        <f>(+E110/C109)*100%</f>
        <v>1</v>
      </c>
      <c r="D110" s="79" t="s">
        <v>16</v>
      </c>
      <c r="E110" s="87">
        <f>E109</f>
        <v>3322200</v>
      </c>
    </row>
    <row r="111" spans="1:5" ht="30" customHeight="1">
      <c r="A111" s="192"/>
      <c r="B111" s="91" t="s">
        <v>15</v>
      </c>
      <c r="C111" s="89" t="s">
        <v>291</v>
      </c>
      <c r="D111" s="79" t="s">
        <v>57</v>
      </c>
      <c r="E111" s="82" t="s">
        <v>261</v>
      </c>
    </row>
    <row r="112" spans="1:5" ht="30" customHeight="1">
      <c r="A112" s="192"/>
      <c r="B112" s="91" t="s">
        <v>40</v>
      </c>
      <c r="C112" s="81" t="s">
        <v>72</v>
      </c>
      <c r="D112" s="79" t="s">
        <v>41</v>
      </c>
      <c r="E112" s="82" t="s">
        <v>262</v>
      </c>
    </row>
    <row r="113" spans="1:5" ht="30" customHeight="1">
      <c r="A113" s="192"/>
      <c r="B113" s="91" t="s">
        <v>42</v>
      </c>
      <c r="C113" s="81" t="s">
        <v>105</v>
      </c>
      <c r="D113" s="79" t="s">
        <v>51</v>
      </c>
      <c r="E113" s="82" t="s">
        <v>295</v>
      </c>
    </row>
    <row r="114" spans="1:5" ht="30" customHeight="1" thickBot="1">
      <c r="A114" s="193"/>
      <c r="B114" s="92" t="s">
        <v>43</v>
      </c>
      <c r="C114" s="84" t="s">
        <v>73</v>
      </c>
      <c r="D114" s="85" t="s">
        <v>44</v>
      </c>
      <c r="E114" s="101" t="s">
        <v>294</v>
      </c>
    </row>
  </sheetData>
  <mergeCells count="33">
    <mergeCell ref="A94:A100"/>
    <mergeCell ref="C94:E94"/>
    <mergeCell ref="A101:A107"/>
    <mergeCell ref="C101:E101"/>
    <mergeCell ref="A108:A114"/>
    <mergeCell ref="C108:E108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C45:E45"/>
    <mergeCell ref="A38:A44"/>
    <mergeCell ref="C38:E38"/>
    <mergeCell ref="A1:E1"/>
    <mergeCell ref="A3:A9"/>
    <mergeCell ref="C3:E3"/>
    <mergeCell ref="A10:A16"/>
    <mergeCell ref="C10:E10"/>
    <mergeCell ref="A31:A37"/>
    <mergeCell ref="C31:E31"/>
    <mergeCell ref="A24:A30"/>
    <mergeCell ref="C24:E24"/>
    <mergeCell ref="A17:A23"/>
    <mergeCell ref="C17:E17"/>
    <mergeCell ref="A45:A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sqref="A1:I1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83" t="s">
        <v>63</v>
      </c>
      <c r="B1" s="183"/>
      <c r="C1" s="183"/>
      <c r="D1" s="183"/>
      <c r="E1" s="183"/>
      <c r="F1" s="183"/>
      <c r="G1" s="183"/>
      <c r="H1" s="183"/>
      <c r="I1" s="183"/>
    </row>
    <row r="2" spans="1:9" ht="32.25" thickBot="1">
      <c r="A2" s="200" t="s">
        <v>70</v>
      </c>
      <c r="B2" s="200"/>
      <c r="C2" s="28"/>
      <c r="D2" s="28"/>
      <c r="E2" s="28"/>
      <c r="F2" s="28"/>
      <c r="G2" s="28"/>
      <c r="H2" s="28"/>
      <c r="I2" s="39" t="s">
        <v>135</v>
      </c>
    </row>
    <row r="3" spans="1:9" s="31" customFormat="1" ht="26.25" customHeight="1">
      <c r="A3" s="207" t="s">
        <v>2</v>
      </c>
      <c r="B3" s="205" t="s">
        <v>3</v>
      </c>
      <c r="C3" s="205" t="s">
        <v>51</v>
      </c>
      <c r="D3" s="205" t="s">
        <v>65</v>
      </c>
      <c r="E3" s="201" t="s">
        <v>68</v>
      </c>
      <c r="F3" s="202"/>
      <c r="G3" s="201" t="s">
        <v>69</v>
      </c>
      <c r="H3" s="202"/>
      <c r="I3" s="203" t="s">
        <v>64</v>
      </c>
    </row>
    <row r="4" spans="1:9" s="31" customFormat="1" ht="28.5" customHeight="1" thickBot="1">
      <c r="A4" s="208"/>
      <c r="B4" s="206"/>
      <c r="C4" s="206"/>
      <c r="D4" s="206"/>
      <c r="E4" s="102" t="s">
        <v>66</v>
      </c>
      <c r="F4" s="102" t="s">
        <v>67</v>
      </c>
      <c r="G4" s="102" t="s">
        <v>66</v>
      </c>
      <c r="H4" s="102" t="s">
        <v>67</v>
      </c>
      <c r="I4" s="204"/>
    </row>
    <row r="5" spans="1:9" s="31" customFormat="1" ht="28.5" customHeight="1" thickTop="1" thickBot="1">
      <c r="A5" s="54"/>
      <c r="B5" s="103" t="s">
        <v>136</v>
      </c>
      <c r="C5" s="66"/>
      <c r="D5" s="58"/>
      <c r="E5" s="104"/>
      <c r="F5" s="105"/>
      <c r="G5" s="104"/>
      <c r="H5" s="105"/>
      <c r="I5" s="106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남화성</cp:lastModifiedBy>
  <cp:lastPrinted>2020-04-09T08:30:22Z</cp:lastPrinted>
  <dcterms:created xsi:type="dcterms:W3CDTF">2014-01-20T06:24:27Z</dcterms:created>
  <dcterms:modified xsi:type="dcterms:W3CDTF">2024-01-07T11:52:05Z</dcterms:modified>
</cp:coreProperties>
</file>