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3월\"/>
    </mc:Choice>
  </mc:AlternateContent>
  <bookViews>
    <workbookView xWindow="0" yWindow="0" windowWidth="19200" windowHeight="12135" tabRatio="747" activeTab="5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E44" i="8" l="1"/>
  <c r="E43" i="8"/>
  <c r="E41" i="8"/>
  <c r="C41" i="8"/>
  <c r="E40" i="8"/>
  <c r="C40" i="8" s="1"/>
  <c r="E39" i="8"/>
  <c r="C39" i="8"/>
  <c r="C38" i="8"/>
  <c r="F56" i="9"/>
  <c r="E37" i="8"/>
  <c r="E36" i="8"/>
  <c r="E34" i="8"/>
  <c r="C34" i="8"/>
  <c r="E33" i="8"/>
  <c r="E32" i="8"/>
  <c r="C32" i="8"/>
  <c r="C31" i="8"/>
  <c r="C33" i="8"/>
  <c r="F46" i="9"/>
  <c r="E30" i="8"/>
  <c r="E29" i="8"/>
  <c r="E27" i="8"/>
  <c r="C27" i="8"/>
  <c r="E26" i="8"/>
  <c r="E25" i="8"/>
  <c r="C25" i="8"/>
  <c r="C24" i="8"/>
  <c r="E23" i="8"/>
  <c r="E22" i="8"/>
  <c r="E20" i="8"/>
  <c r="C20" i="8"/>
  <c r="E19" i="8"/>
  <c r="E18" i="8"/>
  <c r="C18" i="8"/>
  <c r="C17" i="8"/>
  <c r="F26" i="9"/>
  <c r="E16" i="8"/>
  <c r="E15" i="8"/>
  <c r="E13" i="8"/>
  <c r="C13" i="8"/>
  <c r="E12" i="8"/>
  <c r="E11" i="8"/>
  <c r="C11" i="8"/>
  <c r="C10" i="8"/>
  <c r="C12" i="8"/>
  <c r="E9" i="8"/>
  <c r="E8" i="8"/>
  <c r="E6" i="8"/>
  <c r="C6" i="8"/>
  <c r="E5" i="8"/>
  <c r="E4" i="8"/>
  <c r="C4" i="8"/>
  <c r="C3" i="8"/>
  <c r="C26" i="8"/>
  <c r="F16" i="9"/>
  <c r="F6" i="9"/>
  <c r="C19" i="8" l="1"/>
  <c r="C5" i="8" l="1"/>
  <c r="F3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<sst xmlns="http://schemas.openxmlformats.org/spreadsheetml/2006/main" count="624" uniqueCount="279">
  <si>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</si>
  <si>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</si>
  <si>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</si>
  <si>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</si>
  <si>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</si>
  <si>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</si>
  <si>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</si>
  <si>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</si>
  <si>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</si>
  <si>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</si>
  <si>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</si>
  <si>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</si>
  <si>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</si>
  <si>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</si>
  <si>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</si>
  <si>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</si>
  <si>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</si>
  <si>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</si>
  <si>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</si>
  <si>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</si>
  <si>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</si>
  <si>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</si>
  <si>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</si>
  <si>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</si>
  <si>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</si>
  <si>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</si>
  <si>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</si>
  <si>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</si>
  <si>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</si>
  <si>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</si>
  <si>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</si>
  <si>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</si>
  <si>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</si>
  <si>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</si>
  <si>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</si>
  <si>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</si>
  <si>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</si>
  <si>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</si>
  <si>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</si>
  <si>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</si>
  <si>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</si>
  <si>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</si>
  <si>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</si>
  <si>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</si>
  <si>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</si>
  <si>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</si>
  <si>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</si>
  <si>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</si>
  <si>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</si>
  <si>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</si>
  <si>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</si>
  <si>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</si>
  <si>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</si>
  <si>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</si>
  <si>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</si>
  <si>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</si>
  <si>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</si>
  <si>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</si>
  <si>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</si>
  <si>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</si>
  <si>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</si>
  <si>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</si>
  <si>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</si>
  <si>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</si>
  <si>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</si>
  <si>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</si>
  <si>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</si>
  <si>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</si>
  <si>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</si>
  <si>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</si>
  <si>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</si>
  <si>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</si>
  <si>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</si>
  <si>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</si>
  <si>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</si>
  <si>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</si>
  <si>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</si>
  <si>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</si>
  <si>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</si>
  <si>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</si>
  <si>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</si>
  <si>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</si>
  <si>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</si>
  <si>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</si>
  <si>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</si>
  <si>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</si>
  <si>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</si>
  <si>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</si>
  <si>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</si>
  <si>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</si>
  <si>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</si>
  <si>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</si>
  <si>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</si>
  <si>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</si>
  <si>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</si>
  <si>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</si>
  <si>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</si>
  <si>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</si>
  <si>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</si>
  <si>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</si>
  <si>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</si>
  <si>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</si>
  <si>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</si>
  <si>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</si>
  <si>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</si>
  <si>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</si>
  <si>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</si>
  <si>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</si>
  <si>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</si>
  <si>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</si>
  <si>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</si>
  <si>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</si>
  <si>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</si>
  <si>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</si>
  <si>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</si>
  <si>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</si>
  <si>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</si>
  <si>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</si>
  <si>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2019.12.20.</t>
    <phoneticPr fontId="31" type="noConversion"/>
  </si>
  <si>
    <t>2020.01.01.</t>
    <phoneticPr fontId="31" type="noConversion"/>
  </si>
  <si>
    <t>2019.12.24.</t>
    <phoneticPr fontId="31" type="noConversion"/>
  </si>
  <si>
    <t>2019.12.27.</t>
    <phoneticPr fontId="31" type="noConversion"/>
  </si>
  <si>
    <t>2019.12.30.</t>
    <phoneticPr fontId="31" type="noConversion"/>
  </si>
  <si>
    <t>2020.12.31.</t>
    <phoneticPr fontId="31" type="noConversion"/>
  </si>
  <si>
    <t>수의</t>
  </si>
  <si>
    <t>1층 카페 CCTV설치 공사</t>
    <phoneticPr fontId="31" type="noConversion"/>
  </si>
  <si>
    <t>LG대양정보통신</t>
    <phoneticPr fontId="31" type="noConversion"/>
  </si>
  <si>
    <t>2020.02.27.</t>
    <phoneticPr fontId="31" type="noConversion"/>
  </si>
  <si>
    <t>2020.03.02</t>
    <phoneticPr fontId="31" type="noConversion"/>
  </si>
  <si>
    <t>2020.03.06.</t>
    <phoneticPr fontId="31" type="noConversion"/>
  </si>
  <si>
    <t>2020.03.06.</t>
    <phoneticPr fontId="31" type="noConversion"/>
  </si>
  <si>
    <t>중원수련관</t>
  </si>
  <si>
    <t>2020. 조경수 및 병해충 방제관리 실시</t>
  </si>
  <si>
    <t>건축</t>
  </si>
  <si>
    <t xml:space="preserve"> -</t>
  </si>
  <si>
    <t>도주성</t>
  </si>
  <si>
    <t>031-729-9317</t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</si>
  <si>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</si>
  <si>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</si>
  <si>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</si>
  <si>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</si>
  <si>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</si>
  <si>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</si>
  <si>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</si>
  <si>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</si>
  <si>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</si>
  <si>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방과후아카데미 주말전문체험 프로그램비 지급</t>
    <phoneticPr fontId="4" type="noConversion"/>
  </si>
  <si>
    <t>중원수련관</t>
    <phoneticPr fontId="4" type="noConversion"/>
  </si>
  <si>
    <t>박상규</t>
    <phoneticPr fontId="4" type="noConversion"/>
  </si>
  <si>
    <t>031-729-9344</t>
    <phoneticPr fontId="4" type="noConversion"/>
  </si>
  <si>
    <t>- 해당사항없음 -</t>
    <phoneticPr fontId="4" type="noConversion"/>
  </si>
  <si>
    <t>기획운영팀</t>
    <phoneticPr fontId="4" type="noConversion"/>
  </si>
  <si>
    <t>2020년도 무인경비시스템위탁관리</t>
    <phoneticPr fontId="4" type="noConversion"/>
  </si>
  <si>
    <t>주식회사에스원</t>
    <phoneticPr fontId="4" type="noConversion"/>
  </si>
  <si>
    <t>2020.1.1.~
2020.12.31.</t>
    <phoneticPr fontId="4" type="noConversion"/>
  </si>
  <si>
    <t>월316.500</t>
    <phoneticPr fontId="4" type="noConversion"/>
  </si>
  <si>
    <t>2대</t>
    <phoneticPr fontId="4" type="noConversion"/>
  </si>
  <si>
    <t>월300,000</t>
    <phoneticPr fontId="4" type="noConversion"/>
  </si>
  <si>
    <t>1대</t>
    <phoneticPr fontId="4" type="noConversion"/>
  </si>
  <si>
    <t>1대 해지(철거)</t>
    <phoneticPr fontId="4" type="noConversion"/>
  </si>
  <si>
    <t xml:space="preserve">운영백서(2019년도) 제작 </t>
    <phoneticPr fontId="4" type="noConversion"/>
  </si>
  <si>
    <t>2020.3.27.</t>
    <phoneticPr fontId="4" type="noConversion"/>
  </si>
  <si>
    <t>2020.3.31.</t>
    <phoneticPr fontId="4" type="noConversion"/>
  </si>
  <si>
    <t>조아트</t>
    <phoneticPr fontId="4" type="noConversion"/>
  </si>
  <si>
    <t>블루에스디</t>
    <phoneticPr fontId="31" type="noConversion"/>
  </si>
  <si>
    <t>에스원 성남</t>
    <phoneticPr fontId="31" type="noConversion"/>
  </si>
  <si>
    <t>웅진코웨이</t>
    <phoneticPr fontId="31" type="noConversion"/>
  </si>
  <si>
    <t>수영장 전기판넬 디지털 시스템 구입</t>
    <phoneticPr fontId="31" type="noConversion"/>
  </si>
  <si>
    <t>천세산업</t>
    <phoneticPr fontId="31" type="noConversion"/>
  </si>
  <si>
    <t>수영장 샤워장 안전위생 개선공사</t>
    <phoneticPr fontId="31" type="noConversion"/>
  </si>
  <si>
    <t>주식회사 비버</t>
    <phoneticPr fontId="31" type="noConversion"/>
  </si>
  <si>
    <t>수처리실 바란싱 탱크 배관 작업</t>
    <phoneticPr fontId="4" type="noConversion"/>
  </si>
  <si>
    <t>서라벌산업개발</t>
    <phoneticPr fontId="4" type="noConversion"/>
  </si>
  <si>
    <t>2020.3.6.</t>
    <phoneticPr fontId="4" type="noConversion"/>
  </si>
  <si>
    <t>2020. 2월분 시설관리 용역비(연간계약)</t>
    <phoneticPr fontId="31" type="noConversion"/>
  </si>
  <si>
    <t xml:space="preserve">2020. 1회차 방역 소독(연간계약) </t>
    <phoneticPr fontId="31" type="noConversion"/>
  </si>
  <si>
    <t>특수미래재단</t>
    <phoneticPr fontId="31" type="noConversion"/>
  </si>
  <si>
    <t>2020. 2월분 셔틀버스 위탁관리(연간계약)</t>
    <phoneticPr fontId="31" type="noConversion"/>
  </si>
  <si>
    <t>활기찬중부관광</t>
    <phoneticPr fontId="31" type="noConversion"/>
  </si>
  <si>
    <t>바로엘리베이터</t>
    <phoneticPr fontId="4" type="noConversion"/>
  </si>
  <si>
    <t>승강기 메인로프 및 감속기 교체</t>
    <phoneticPr fontId="4" type="noConversion"/>
  </si>
  <si>
    <t>1층 카페 CCTV 설치 공사</t>
    <phoneticPr fontId="4" type="noConversion"/>
  </si>
  <si>
    <t>LG대양정보통신</t>
    <phoneticPr fontId="4" type="noConversion"/>
  </si>
  <si>
    <t>하이클로</t>
    <phoneticPr fontId="31" type="noConversion"/>
  </si>
  <si>
    <t>기계실 소방설비 및 위생설비 보수공사</t>
    <phoneticPr fontId="4" type="noConversion"/>
  </si>
  <si>
    <t>2020.3.10.</t>
    <phoneticPr fontId="4" type="noConversion"/>
  </si>
  <si>
    <t>성남시 중원구 하대원동 105-2</t>
    <phoneticPr fontId="4" type="noConversion"/>
  </si>
  <si>
    <t>혜인공조</t>
    <phoneticPr fontId="4" type="noConversion"/>
  </si>
  <si>
    <t>이민형</t>
    <phoneticPr fontId="4" type="noConversion"/>
  </si>
  <si>
    <t>㈜혜인공조</t>
    <phoneticPr fontId="4" type="noConversion"/>
  </si>
  <si>
    <t>기계실 소방설비 및 위생설비 보수 공사</t>
    <phoneticPr fontId="31" type="noConversion"/>
  </si>
  <si>
    <t>㈜혜인공조</t>
    <phoneticPr fontId="31" type="noConversion"/>
  </si>
  <si>
    <t>2020.03.07.</t>
    <phoneticPr fontId="31" type="noConversion"/>
  </si>
  <si>
    <t>2020.03.10.</t>
    <phoneticPr fontId="31" type="noConversion"/>
  </si>
  <si>
    <t>2020.03.10.</t>
    <phoneticPr fontId="31" type="noConversion"/>
  </si>
  <si>
    <t>2020.03.10.</t>
    <phoneticPr fontId="31" type="noConversion"/>
  </si>
  <si>
    <t>㈜케이티</t>
    <phoneticPr fontId="31" type="noConversion"/>
  </si>
  <si>
    <t xml:space="preserve">2020. 3월 승강기 위탁관리(연간계약) </t>
    <phoneticPr fontId="31" type="noConversion"/>
  </si>
  <si>
    <t xml:space="preserve">2020. 3월 소방시설 위탁관리(연간계약) 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</si>
  <si>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</si>
  <si>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</si>
  <si>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</si>
  <si>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2020. 3월 방과후아카데미 복합기(연간계약)</t>
    <phoneticPr fontId="31" type="noConversion"/>
  </si>
  <si>
    <t>신도종합서비스</t>
    <phoneticPr fontId="31" type="noConversion"/>
  </si>
  <si>
    <t>2020. 3월 방과후아카데미 공기청정기 위탁관리(연간계약)</t>
    <phoneticPr fontId="31" type="noConversion"/>
  </si>
  <si>
    <t>㈜코웨이</t>
    <phoneticPr fontId="31" type="noConversion"/>
  </si>
  <si>
    <t>2020. 3월 인터넷전화 사용료(연간계약)</t>
    <phoneticPr fontId="31" type="noConversion"/>
  </si>
  <si>
    <t>㈜케이티</t>
    <phoneticPr fontId="31" type="noConversion"/>
  </si>
  <si>
    <t>2020.03.06.</t>
    <phoneticPr fontId="4" type="noConversion"/>
  </si>
  <si>
    <t>2020.03.27.</t>
    <phoneticPr fontId="4" type="noConversion"/>
  </si>
  <si>
    <t>2020.02.29.</t>
    <phoneticPr fontId="4" type="noConversion"/>
  </si>
  <si>
    <t>2020. 2월분 인터넷망 사용료(연간계약)</t>
    <phoneticPr fontId="31" type="noConversion"/>
  </si>
  <si>
    <t>2020.03.31.</t>
    <phoneticPr fontId="4" type="noConversion"/>
  </si>
  <si>
    <t>2020.03.30.</t>
    <phoneticPr fontId="4" type="noConversion"/>
  </si>
  <si>
    <t>2020. 3월분 환경위생(정수기비데공기청정기) 위탁관리 (연간계약)</t>
    <phoneticPr fontId="31" type="noConversion"/>
  </si>
  <si>
    <t>2020. 3월분 환경위생 위탁관리 (연간계약)</t>
    <phoneticPr fontId="31" type="noConversion"/>
  </si>
  <si>
    <t>2020. 3월분 공기청정기 위탁관리(연간계약)</t>
    <phoneticPr fontId="31" type="noConversion"/>
  </si>
  <si>
    <t>2020.03.31.</t>
    <phoneticPr fontId="4" type="noConversion"/>
  </si>
  <si>
    <t>2020.03.31.</t>
    <phoneticPr fontId="4" type="noConversion"/>
  </si>
  <si>
    <t>2020. 3월분 무인경비시스템(연간계약)</t>
    <phoneticPr fontId="31" type="noConversion"/>
  </si>
  <si>
    <t>2020. 3월분 복합기 임차료(연간계약)</t>
    <phoneticPr fontId="31" type="noConversion"/>
  </si>
  <si>
    <t>2020.03.03.</t>
    <phoneticPr fontId="4" type="noConversion"/>
  </si>
  <si>
    <t>2020.02.29.</t>
    <phoneticPr fontId="4" type="noConversion"/>
  </si>
  <si>
    <t>2020.03.02.</t>
    <phoneticPr fontId="4" type="noConversion"/>
  </si>
  <si>
    <t>2020.02.29.</t>
    <phoneticPr fontId="4" type="noConversion"/>
  </si>
  <si>
    <t>2019.12.27.</t>
    <phoneticPr fontId="31" type="noConversion"/>
  </si>
  <si>
    <t>2020. 3월분 차염발생장치 위탁대행(연간계약)</t>
    <phoneticPr fontId="31" type="noConversion"/>
  </si>
  <si>
    <t>2020. 3월분 인터넷망 사용료(연간계약)</t>
    <phoneticPr fontId="31" type="noConversion"/>
  </si>
  <si>
    <t>2020. 3월분 차염발생장치 위탁대행(연간계약)</t>
    <phoneticPr fontId="31" type="noConversion"/>
  </si>
  <si>
    <t>2020. 3월분 무인경비시스템(연간계약)</t>
    <phoneticPr fontId="31" type="noConversion"/>
  </si>
  <si>
    <t>2020. 3월분 공기청정기 위탁관리(연간계약)</t>
    <phoneticPr fontId="31" type="noConversion"/>
  </si>
  <si>
    <t>정회일</t>
    <phoneticPr fontId="4" type="noConversion"/>
  </si>
  <si>
    <t>성남시 수정구 수정로 251번길 7</t>
    <phoneticPr fontId="4" type="noConversion"/>
  </si>
  <si>
    <t>2020.3.3.</t>
    <phoneticPr fontId="4" type="noConversion"/>
  </si>
  <si>
    <t>서라벌산업개발</t>
    <phoneticPr fontId="4" type="noConversion"/>
  </si>
  <si>
    <t>임춘재</t>
    <phoneticPr fontId="4" type="noConversion"/>
  </si>
  <si>
    <t>성남시 중원구 하대원동 135-6 4층</t>
    <phoneticPr fontId="4" type="noConversion"/>
  </si>
  <si>
    <t>2020. 상반기 시설물 정기안전점검 실시</t>
    <phoneticPr fontId="4" type="noConversion"/>
  </si>
  <si>
    <t>2020.3.18.</t>
    <phoneticPr fontId="4" type="noConversion"/>
  </si>
  <si>
    <t>시설물안전연구원</t>
    <phoneticPr fontId="4" type="noConversion"/>
  </si>
  <si>
    <t>최명란</t>
    <phoneticPr fontId="4" type="noConversion"/>
  </si>
  <si>
    <t>성남시 중원구 광명로 115(성남동)</t>
    <phoneticPr fontId="4" type="noConversion"/>
  </si>
  <si>
    <t>2020.03.03.~ 2020.03.05.</t>
    <phoneticPr fontId="4" type="noConversion"/>
  </si>
  <si>
    <t>2020.03.18.~ 2020.04.14.</t>
    <phoneticPr fontId="4" type="noConversion"/>
  </si>
  <si>
    <t>2020.4.14.</t>
    <phoneticPr fontId="4" type="noConversion"/>
  </si>
  <si>
    <t>2020.03.06.~ 2020.03.10.</t>
    <phoneticPr fontId="4" type="noConversion"/>
  </si>
  <si>
    <t>2020.3.5.</t>
    <phoneticPr fontId="4" type="noConversion"/>
  </si>
  <si>
    <t>2020.03.27.~ 2020.03.31.</t>
    <phoneticPr fontId="4" type="noConversion"/>
  </si>
  <si>
    <t>2020년 공연장 정기 안전검사 실시</t>
    <phoneticPr fontId="4" type="noConversion"/>
  </si>
  <si>
    <t>2020.3.20.</t>
    <phoneticPr fontId="4" type="noConversion"/>
  </si>
  <si>
    <t>2020.03.20.~ 2020.03.31.</t>
    <phoneticPr fontId="4" type="noConversion"/>
  </si>
  <si>
    <t>에스이테크컨설팅</t>
    <phoneticPr fontId="4" type="noConversion"/>
  </si>
  <si>
    <t>유재우</t>
    <phoneticPr fontId="4" type="noConversion"/>
  </si>
  <si>
    <t>서울특별시 송파구 백제고분로50번길 31</t>
    <phoneticPr fontId="4" type="noConversion"/>
  </si>
  <si>
    <t>거울구입</t>
    <phoneticPr fontId="4" type="noConversion"/>
  </si>
  <si>
    <t>2020.3.18.</t>
    <phoneticPr fontId="4" type="noConversion"/>
  </si>
  <si>
    <t>2020.03.18.~ 2020.03.23.</t>
    <phoneticPr fontId="4" type="noConversion"/>
  </si>
  <si>
    <t>태평유리</t>
    <phoneticPr fontId="4" type="noConversion"/>
  </si>
  <si>
    <t>장원식</t>
    <phoneticPr fontId="4" type="noConversion"/>
  </si>
  <si>
    <t>성남시 수정구 태평동 6149-1</t>
    <phoneticPr fontId="4" type="noConversion"/>
  </si>
  <si>
    <t>2020.3.23.</t>
    <phoneticPr fontId="4" type="noConversion"/>
  </si>
  <si>
    <t>거울구입</t>
    <phoneticPr fontId="4" type="noConversion"/>
  </si>
  <si>
    <t>태평유리</t>
    <phoneticPr fontId="4" type="noConversion"/>
  </si>
  <si>
    <t>수처리실 바란싱 탱크 배관 작업</t>
    <phoneticPr fontId="4" type="noConversion"/>
  </si>
  <si>
    <t>서라벌산업개발</t>
    <phoneticPr fontId="4" type="noConversion"/>
  </si>
  <si>
    <t>2020.03.03</t>
    <phoneticPr fontId="4" type="noConversion"/>
  </si>
  <si>
    <t>2020.03.04.</t>
    <phoneticPr fontId="4" type="noConversion"/>
  </si>
  <si>
    <t>2020.03.05.</t>
    <phoneticPr fontId="4" type="noConversion"/>
  </si>
  <si>
    <t>2020.03.05.</t>
    <phoneticPr fontId="4" type="noConversion"/>
  </si>
  <si>
    <t>2020년 공연장 정기 안전검사</t>
    <phoneticPr fontId="4" type="noConversion"/>
  </si>
  <si>
    <t>에스이테크컨설팅</t>
    <phoneticPr fontId="4" type="noConversion"/>
  </si>
  <si>
    <t>2020.03.20.</t>
    <phoneticPr fontId="31" type="noConversion"/>
  </si>
  <si>
    <t>2020.03.26.</t>
    <phoneticPr fontId="31" type="noConversion"/>
  </si>
  <si>
    <t>2020.03.31.</t>
    <phoneticPr fontId="31" type="noConversion"/>
  </si>
  <si>
    <t>2020.03.31.</t>
    <phoneticPr fontId="31" type="noConversion"/>
  </si>
  <si>
    <t>거울구입</t>
    <phoneticPr fontId="4" type="noConversion"/>
  </si>
  <si>
    <t>2020.03.18.</t>
    <phoneticPr fontId="31" type="noConversion"/>
  </si>
  <si>
    <t>2020.03.23.</t>
    <phoneticPr fontId="31" type="noConversion"/>
  </si>
  <si>
    <t>2020.03.23.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</si>
</sst>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15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 shrinkToFit="1"/>
    </xf>
    <xf numFmtId="14" fontId="12" fillId="0" borderId="6" xfId="0" applyNumberFormat="1" applyFont="1" applyBorder="1" applyAlignment="1">
      <alignment horizontal="center" vertical="center" shrinkToFit="1"/>
    </xf>
    <xf numFmtId="3" fontId="12" fillId="0" borderId="6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9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9" xfId="0" applyNumberFormat="1" applyFont="1" applyBorder="1" applyAlignment="1">
      <alignment horizontal="right" vertical="center" shrinkToFi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0" borderId="19" xfId="0" applyFont="1" applyBorder="1" applyAlignment="1">
      <alignment vertical="center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right" vertical="center" wrapText="1"/>
    </xf>
    <xf numFmtId="0" fontId="28" fillId="2" borderId="35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28" fillId="3" borderId="34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41" fontId="15" fillId="0" borderId="2" xfId="105" applyFont="1" applyBorder="1" applyAlignment="1">
      <alignment horizontal="right" vertical="distributed"/>
    </xf>
    <xf numFmtId="0" fontId="15" fillId="0" borderId="18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 wrapText="1"/>
    </xf>
    <xf numFmtId="0" fontId="33" fillId="3" borderId="41" xfId="0" applyFont="1" applyFill="1" applyBorder="1" applyAlignment="1">
      <alignment horizontal="center" vertical="center"/>
    </xf>
    <xf numFmtId="180" fontId="33" fillId="3" borderId="41" xfId="0" applyNumberFormat="1" applyFont="1" applyFill="1" applyBorder="1" applyAlignment="1">
      <alignment horizontal="center" vertical="center" wrapText="1"/>
    </xf>
    <xf numFmtId="0" fontId="33" fillId="3" borderId="42" xfId="0" applyFont="1" applyFill="1" applyBorder="1" applyAlignment="1">
      <alignment horizontal="center" vertical="center"/>
    </xf>
    <xf numFmtId="0" fontId="32" fillId="4" borderId="44" xfId="0" applyFont="1" applyFill="1" applyBorder="1" applyAlignment="1">
      <alignment horizontal="center" vertical="center" wrapText="1"/>
    </xf>
    <xf numFmtId="0" fontId="32" fillId="4" borderId="44" xfId="0" applyFont="1" applyFill="1" applyBorder="1" applyAlignment="1">
      <alignment horizontal="center" vertical="center"/>
    </xf>
    <xf numFmtId="41" fontId="32" fillId="4" borderId="44" xfId="1" applyFont="1" applyFill="1" applyBorder="1" applyAlignment="1">
      <alignment horizontal="center" vertical="center"/>
    </xf>
    <xf numFmtId="176" fontId="32" fillId="4" borderId="44" xfId="1" applyNumberFormat="1" applyFont="1" applyFill="1" applyBorder="1" applyAlignment="1">
      <alignment horizontal="center" vertical="center"/>
    </xf>
    <xf numFmtId="0" fontId="33" fillId="4" borderId="45" xfId="0" applyFont="1" applyFill="1" applyBorder="1" applyAlignment="1">
      <alignment horizontal="center" vertical="center"/>
    </xf>
    <xf numFmtId="0" fontId="32" fillId="4" borderId="43" xfId="0" applyFont="1" applyFill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41" fontId="32" fillId="0" borderId="44" xfId="8" applyFont="1" applyBorder="1" applyAlignment="1">
      <alignment horizontal="right" vertical="distributed"/>
    </xf>
    <xf numFmtId="0" fontId="15" fillId="0" borderId="2" xfId="0" quotePrefix="1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38" fontId="3" fillId="0" borderId="47" xfId="9" applyNumberFormat="1" applyFont="1" applyBorder="1">
      <alignment vertical="center"/>
    </xf>
    <xf numFmtId="38" fontId="3" fillId="0" borderId="47" xfId="4" applyNumberFormat="1" applyFont="1" applyBorder="1" applyAlignment="1">
      <alignment horizontal="right" vertical="center"/>
    </xf>
    <xf numFmtId="0" fontId="3" fillId="0" borderId="48" xfId="0" applyFont="1" applyBorder="1" applyAlignment="1">
      <alignment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 applyProtection="1">
      <alignment horizontal="center" vertical="center"/>
    </xf>
    <xf numFmtId="178" fontId="21" fillId="0" borderId="21" xfId="0" applyNumberFormat="1" applyFont="1" applyBorder="1" applyAlignment="1">
      <alignment horizontal="left" vertical="center" shrinkToFit="1"/>
    </xf>
    <xf numFmtId="0" fontId="23" fillId="0" borderId="21" xfId="0" quotePrefix="1" applyNumberFormat="1" applyFont="1" applyFill="1" applyBorder="1" applyAlignment="1" applyProtection="1">
      <alignment horizontal="center" vertical="center"/>
    </xf>
    <xf numFmtId="177" fontId="24" fillId="0" borderId="21" xfId="0" applyNumberFormat="1" applyFont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center" vertical="center"/>
    </xf>
    <xf numFmtId="178" fontId="21" fillId="0" borderId="22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wrapText="1"/>
    </xf>
    <xf numFmtId="41" fontId="8" fillId="4" borderId="2" xfId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 applyProtection="1">
      <alignment horizontal="center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25" fillId="4" borderId="2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3" fontId="18" fillId="0" borderId="6" xfId="0" applyNumberFormat="1" applyFont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justify" vertical="center" wrapText="1"/>
    </xf>
    <xf numFmtId="0" fontId="18" fillId="0" borderId="66" xfId="0" applyFont="1" applyBorder="1" applyAlignment="1">
      <alignment horizontal="justify" vertical="center" wrapText="1"/>
    </xf>
    <xf numFmtId="0" fontId="18" fillId="0" borderId="67" xfId="0" applyFont="1" applyBorder="1" applyAlignment="1">
      <alignment horizontal="justify" vertical="center" wrapText="1"/>
    </xf>
    <xf numFmtId="0" fontId="18" fillId="0" borderId="58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18" fillId="0" borderId="55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8" fillId="0" borderId="57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14" fontId="18" fillId="0" borderId="6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justify" vertical="center" wrapText="1"/>
    </xf>
    <xf numFmtId="0" fontId="18" fillId="0" borderId="63" xfId="0" applyFont="1" applyBorder="1" applyAlignment="1">
      <alignment horizontal="justify" vertical="center" wrapText="1"/>
    </xf>
    <xf numFmtId="0" fontId="18" fillId="0" borderId="64" xfId="0" applyFont="1" applyBorder="1" applyAlignment="1">
      <alignment horizontal="justify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14" fontId="18" fillId="0" borderId="14" xfId="0" applyNumberFormat="1" applyFont="1" applyFill="1" applyBorder="1" applyAlignment="1">
      <alignment horizontal="center" vertical="center" wrapText="1"/>
    </xf>
    <xf numFmtId="14" fontId="18" fillId="0" borderId="15" xfId="0" applyNumberFormat="1" applyFont="1" applyFill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9" fontId="18" fillId="0" borderId="39" xfId="0" applyNumberFormat="1" applyFont="1" applyBorder="1" applyAlignment="1">
      <alignment horizontal="center" vertical="center" wrapText="1"/>
    </xf>
    <xf numFmtId="9" fontId="18" fillId="0" borderId="59" xfId="0" applyNumberFormat="1" applyFont="1" applyBorder="1" applyAlignment="1">
      <alignment horizontal="center" vertical="center" wrapText="1"/>
    </xf>
    <xf numFmtId="49" fontId="21" fillId="2" borderId="52" xfId="0" applyNumberFormat="1" applyFont="1" applyFill="1" applyBorder="1" applyAlignment="1" applyProtection="1">
      <alignment horizontal="center" vertical="center"/>
    </xf>
    <xf numFmtId="49" fontId="21" fillId="2" borderId="53" xfId="0" applyNumberFormat="1" applyFont="1" applyFill="1" applyBorder="1" applyAlignment="1" applyProtection="1">
      <alignment horizontal="center" vertical="center"/>
    </xf>
    <xf numFmtId="49" fontId="21" fillId="2" borderId="51" xfId="0" applyNumberFormat="1" applyFont="1" applyFill="1" applyBorder="1" applyAlignment="1" applyProtection="1">
      <alignment horizontal="center" vertical="center"/>
    </xf>
    <xf numFmtId="49" fontId="21" fillId="2" borderId="33" xfId="0" applyNumberFormat="1" applyFont="1" applyFill="1" applyBorder="1" applyAlignment="1" applyProtection="1">
      <alignment horizontal="center" vertical="center"/>
    </xf>
    <xf numFmtId="49" fontId="21" fillId="2" borderId="50" xfId="0" applyNumberFormat="1" applyFont="1" applyFill="1" applyBorder="1" applyAlignment="1" applyProtection="1">
      <alignment horizontal="center" vertical="center"/>
    </xf>
    <xf numFmtId="49" fontId="21" fillId="2" borderId="17" xfId="0" applyNumberFormat="1" applyFont="1" applyFill="1" applyBorder="1" applyAlignment="1" applyProtection="1">
      <alignment horizontal="center" vertical="center"/>
    </xf>
    <xf numFmtId="0" fontId="21" fillId="2" borderId="49" xfId="0" applyNumberFormat="1" applyFont="1" applyFill="1" applyBorder="1" applyAlignment="1" applyProtection="1">
      <alignment horizontal="center" vertical="center"/>
    </xf>
    <xf numFmtId="0" fontId="21" fillId="2" borderId="54" xfId="0" applyNumberFormat="1" applyFont="1" applyFill="1" applyBorder="1" applyAlignment="1" applyProtection="1">
      <alignment horizontal="center" vertical="center"/>
    </xf>
  </cellXfs>
  <cellStyles count="152">
    <cellStyle name="쉼표 [0]" xfId="1" builtinId="6"/>
    <cellStyle name="쉼표 [0] 10" xfId="46"/>
    <cellStyle name="쉼표 [0] 11" xfId="48"/>
    <cellStyle name="쉼표 [0] 12" xfId="74"/>
    <cellStyle name="쉼표 [0] 13" xfId="100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3" xfId="65"/>
    <cellStyle name="쉼표 [0] 2 2 2 4" xfId="91"/>
    <cellStyle name="쉼표 [0] 2 2 2 5" xfId="117"/>
    <cellStyle name="쉼표 [0] 2 2 3" xfId="20"/>
    <cellStyle name="쉼표 [0] 2 2 3 2" xfId="72"/>
    <cellStyle name="쉼표 [0] 2 2 3 2 2" xfId="150"/>
    <cellStyle name="쉼표 [0] 2 2 3 3" xfId="98"/>
    <cellStyle name="쉼표 [0] 2 2 3 4" xfId="124"/>
    <cellStyle name="쉼표 [0] 2 2 4" xfId="53"/>
    <cellStyle name="쉼표 [0] 2 2 4 2" xfId="131"/>
    <cellStyle name="쉼표 [0] 2 2 5" xfId="79"/>
    <cellStyle name="쉼표 [0] 2 2 6" xfId="105"/>
    <cellStyle name="쉼표 [0] 2 3" xfId="24"/>
    <cellStyle name="쉼표 [0] 2 3 2" xfId="45"/>
    <cellStyle name="쉼표 [0] 2 3 2 2" xfId="69"/>
    <cellStyle name="쉼표 [0] 2 3 2 2 2" xfId="147"/>
    <cellStyle name="쉼표 [0] 2 3 2 3" xfId="95"/>
    <cellStyle name="쉼표 [0] 2 3 2 4" xfId="121"/>
    <cellStyle name="쉼표 [0] 2 3 3" xfId="37"/>
    <cellStyle name="쉼표 [0] 2 3 3 2" xfId="135"/>
    <cellStyle name="쉼표 [0] 2 3 4" xfId="57"/>
    <cellStyle name="쉼표 [0] 2 3 5" xfId="83"/>
    <cellStyle name="쉼표 [0] 2 3 6" xfId="109"/>
    <cellStyle name="쉼표 [0] 2 4" xfId="29"/>
    <cellStyle name="쉼표 [0] 2 4 2" xfId="41"/>
    <cellStyle name="쉼표 [0] 2 4 2 2" xfId="139"/>
    <cellStyle name="쉼표 [0] 2 4 3" xfId="61"/>
    <cellStyle name="쉼표 [0] 2 4 4" xfId="87"/>
    <cellStyle name="쉼표 [0] 2 4 5" xfId="113"/>
    <cellStyle name="쉼표 [0] 2 5" xfId="16"/>
    <cellStyle name="쉼표 [0] 2 5 2" xfId="127"/>
    <cellStyle name="쉼표 [0] 2 6" xfId="49"/>
    <cellStyle name="쉼표 [0] 2 7" xfId="75"/>
    <cellStyle name="쉼표 [0] 2 8" xfId="101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3" xfId="92"/>
    <cellStyle name="쉼표 [0] 3 2 2 4" xfId="118"/>
    <cellStyle name="쉼표 [0] 3 2 3" xfId="34"/>
    <cellStyle name="쉼표 [0] 3 2 3 2" xfId="132"/>
    <cellStyle name="쉼표 [0] 3 2 4" xfId="54"/>
    <cellStyle name="쉼표 [0] 3 2 5" xfId="80"/>
    <cellStyle name="쉼표 [0] 3 2 6" xfId="106"/>
    <cellStyle name="쉼표 [0] 3 3" xfId="13"/>
    <cellStyle name="쉼표 [0] 3 3 2" xfId="25"/>
    <cellStyle name="쉼표 [0] 3 3 2 2" xfId="70"/>
    <cellStyle name="쉼표 [0] 3 3 2 2 2" xfId="148"/>
    <cellStyle name="쉼표 [0] 3 3 2 3" xfId="96"/>
    <cellStyle name="쉼표 [0] 3 3 2 4" xfId="122"/>
    <cellStyle name="쉼표 [0] 3 3 3" xfId="38"/>
    <cellStyle name="쉼표 [0] 3 3 3 2" xfId="136"/>
    <cellStyle name="쉼표 [0] 3 3 4" xfId="58"/>
    <cellStyle name="쉼표 [0] 3 3 5" xfId="84"/>
    <cellStyle name="쉼표 [0] 3 3 6" xfId="110"/>
    <cellStyle name="쉼표 [0] 3 4" xfId="30"/>
    <cellStyle name="쉼표 [0] 3 4 2" xfId="42"/>
    <cellStyle name="쉼표 [0] 3 4 2 2" xfId="140"/>
    <cellStyle name="쉼표 [0] 3 4 3" xfId="62"/>
    <cellStyle name="쉼표 [0] 3 4 4" xfId="88"/>
    <cellStyle name="쉼표 [0] 3 4 5" xfId="114"/>
    <cellStyle name="쉼표 [0] 3 5" xfId="17"/>
    <cellStyle name="쉼표 [0] 3 5 2" xfId="128"/>
    <cellStyle name="쉼표 [0] 3 6" xfId="50"/>
    <cellStyle name="쉼표 [0] 3 7" xfId="76"/>
    <cellStyle name="쉼표 [0] 3 8" xfId="102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3" xfId="93"/>
    <cellStyle name="쉼표 [0] 4 2 2 4" xfId="119"/>
    <cellStyle name="쉼표 [0] 4 2 3" xfId="35"/>
    <cellStyle name="쉼표 [0] 4 2 3 2" xfId="133"/>
    <cellStyle name="쉼표 [0] 4 2 4" xfId="55"/>
    <cellStyle name="쉼표 [0] 4 2 5" xfId="81"/>
    <cellStyle name="쉼표 [0] 4 2 6" xfId="107"/>
    <cellStyle name="쉼표 [0] 4 3" xfId="12"/>
    <cellStyle name="쉼표 [0] 4 3 2" xfId="26"/>
    <cellStyle name="쉼표 [0] 4 3 2 2" xfId="71"/>
    <cellStyle name="쉼표 [0] 4 3 2 2 2" xfId="149"/>
    <cellStyle name="쉼표 [0] 4 3 2 3" xfId="97"/>
    <cellStyle name="쉼표 [0] 4 3 2 4" xfId="123"/>
    <cellStyle name="쉼표 [0] 4 3 3" xfId="39"/>
    <cellStyle name="쉼표 [0] 4 3 3 2" xfId="137"/>
    <cellStyle name="쉼표 [0] 4 3 4" xfId="59"/>
    <cellStyle name="쉼표 [0] 4 3 5" xfId="85"/>
    <cellStyle name="쉼표 [0] 4 3 6" xfId="111"/>
    <cellStyle name="쉼표 [0] 4 4" xfId="28"/>
    <cellStyle name="쉼표 [0] 4 4 2" xfId="43"/>
    <cellStyle name="쉼표 [0] 4 4 2 2" xfId="141"/>
    <cellStyle name="쉼표 [0] 4 4 3" xfId="63"/>
    <cellStyle name="쉼표 [0] 4 4 4" xfId="89"/>
    <cellStyle name="쉼표 [0] 4 4 5" xfId="115"/>
    <cellStyle name="쉼표 [0] 4 5" xfId="15"/>
    <cellStyle name="쉼표 [0] 4 5 2" xfId="129"/>
    <cellStyle name="쉼표 [0] 4 6" xfId="51"/>
    <cellStyle name="쉼표 [0] 4 7" xfId="77"/>
    <cellStyle name="쉼표 [0] 4 8" xfId="103"/>
    <cellStyle name="쉼표 [0] 5" xfId="5"/>
    <cellStyle name="쉼표 [0] 5 2" xfId="10"/>
    <cellStyle name="쉼표 [0] 5 2 2" xfId="31"/>
    <cellStyle name="쉼표 [0] 5 2 2 2" xfId="142"/>
    <cellStyle name="쉼표 [0] 5 2 3" xfId="47"/>
    <cellStyle name="쉼표 [0] 5 2 4" xfId="64"/>
    <cellStyle name="쉼표 [0] 5 2 5" xfId="90"/>
    <cellStyle name="쉼표 [0] 5 2 6" xfId="116"/>
    <cellStyle name="쉼표 [0] 5 3" xfId="18"/>
    <cellStyle name="쉼표 [0] 5 3 2" xfId="130"/>
    <cellStyle name="쉼표 [0] 5 4" xfId="52"/>
    <cellStyle name="쉼표 [0] 5 5" xfId="78"/>
    <cellStyle name="쉼표 [0] 5 6" xfId="104"/>
    <cellStyle name="쉼표 [0] 6" xfId="6"/>
    <cellStyle name="쉼표 [0] 6 2" xfId="19"/>
    <cellStyle name="쉼표 [0] 6 2 2" xfId="68"/>
    <cellStyle name="쉼표 [0] 6 2 2 2" xfId="146"/>
    <cellStyle name="쉼표 [0] 6 2 3" xfId="94"/>
    <cellStyle name="쉼표 [0] 6 2 4" xfId="120"/>
    <cellStyle name="쉼표 [0] 6 3" xfId="36"/>
    <cellStyle name="쉼표 [0] 6 3 2" xfId="134"/>
    <cellStyle name="쉼표 [0] 6 4" xfId="56"/>
    <cellStyle name="쉼표 [0] 6 5" xfId="82"/>
    <cellStyle name="쉼표 [0] 6 6" xfId="108"/>
    <cellStyle name="쉼표 [0] 7" xfId="23"/>
    <cellStyle name="쉼표 [0] 7 2" xfId="40"/>
    <cellStyle name="쉼표 [0] 7 2 2" xfId="138"/>
    <cellStyle name="쉼표 [0] 7 3" xfId="60"/>
    <cellStyle name="쉼표 [0] 7 4" xfId="86"/>
    <cellStyle name="쉼표 [0] 7 5" xfId="112"/>
    <cellStyle name="쉼표 [0] 8" xfId="27"/>
    <cellStyle name="쉼표 [0] 8 2" xfId="126"/>
    <cellStyle name="쉼표 [0] 9" xfId="14"/>
    <cellStyle name="쉼표 [0] 9 2" xfId="73"/>
    <cellStyle name="쉼표 [0] 9 2 2" xfId="151"/>
    <cellStyle name="쉼표 [0] 9 3" xfId="99"/>
    <cellStyle name="쉼표 [0] 9 4" xfId="12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J31" sqref="J3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5.5" x14ac:dyDescent="0.15">
      <c r="A1" s="124" t="s">
        <v>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6.25" thickBot="1" x14ac:dyDescent="0.2">
      <c r="A2" s="125" t="s">
        <v>87</v>
      </c>
      <c r="B2" s="125"/>
      <c r="C2" s="125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6" t="s">
        <v>51</v>
      </c>
      <c r="B3" s="57" t="s">
        <v>33</v>
      </c>
      <c r="C3" s="57" t="s">
        <v>52</v>
      </c>
      <c r="D3" s="57" t="s">
        <v>53</v>
      </c>
      <c r="E3" s="57" t="s">
        <v>54</v>
      </c>
      <c r="F3" s="57" t="s">
        <v>55</v>
      </c>
      <c r="G3" s="57" t="s">
        <v>56</v>
      </c>
      <c r="H3" s="58" t="s">
        <v>57</v>
      </c>
      <c r="I3" s="59" t="s">
        <v>34</v>
      </c>
      <c r="J3" s="59" t="s">
        <v>58</v>
      </c>
      <c r="K3" s="59" t="s">
        <v>59</v>
      </c>
      <c r="L3" s="60" t="s">
        <v>1</v>
      </c>
    </row>
    <row r="4" spans="1:12" ht="24.75" customHeight="1" thickTop="1" x14ac:dyDescent="0.15">
      <c r="A4" s="81">
        <v>2020</v>
      </c>
      <c r="B4" s="76">
        <v>4</v>
      </c>
      <c r="C4" s="96" t="s">
        <v>150</v>
      </c>
      <c r="D4" s="76"/>
      <c r="E4" s="78"/>
      <c r="F4" s="79"/>
      <c r="G4" s="76"/>
      <c r="H4" s="80"/>
      <c r="I4" s="76"/>
      <c r="J4" s="77"/>
      <c r="K4" s="77"/>
      <c r="L4" s="55"/>
    </row>
  </sheetData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5" sqref="A5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26" t="s">
        <v>79</v>
      </c>
      <c r="B1" s="126"/>
      <c r="C1" s="126"/>
      <c r="D1" s="126"/>
      <c r="E1" s="126"/>
      <c r="F1" s="126"/>
      <c r="G1" s="126"/>
      <c r="H1" s="126"/>
      <c r="I1" s="126"/>
    </row>
    <row r="2" spans="1:9" ht="26.25" thickBot="1" x14ac:dyDescent="0.2">
      <c r="A2" s="129" t="s">
        <v>86</v>
      </c>
      <c r="B2" s="129"/>
      <c r="C2" s="82"/>
      <c r="D2" s="82"/>
      <c r="E2" s="82"/>
      <c r="F2" s="82"/>
      <c r="G2" s="82"/>
      <c r="H2" s="82"/>
      <c r="I2" s="54" t="s">
        <v>2</v>
      </c>
    </row>
    <row r="3" spans="1:9" ht="26.25" customHeight="1" x14ac:dyDescent="0.15">
      <c r="A3" s="189" t="s">
        <v>3</v>
      </c>
      <c r="B3" s="187" t="s">
        <v>4</v>
      </c>
      <c r="C3" s="187" t="s">
        <v>61</v>
      </c>
      <c r="D3" s="187" t="s">
        <v>81</v>
      </c>
      <c r="E3" s="183" t="s">
        <v>84</v>
      </c>
      <c r="F3" s="184"/>
      <c r="G3" s="183" t="s">
        <v>85</v>
      </c>
      <c r="H3" s="184"/>
      <c r="I3" s="185" t="s">
        <v>80</v>
      </c>
    </row>
    <row r="4" spans="1:9" ht="28.5" customHeight="1" x14ac:dyDescent="0.15">
      <c r="A4" s="190"/>
      <c r="B4" s="188"/>
      <c r="C4" s="188"/>
      <c r="D4" s="188"/>
      <c r="E4" s="36" t="s">
        <v>82</v>
      </c>
      <c r="F4" s="36" t="s">
        <v>83</v>
      </c>
      <c r="G4" s="36" t="s">
        <v>82</v>
      </c>
      <c r="H4" s="36" t="s">
        <v>83</v>
      </c>
      <c r="I4" s="186"/>
    </row>
    <row r="5" spans="1:9" ht="28.5" customHeight="1" thickBot="1" x14ac:dyDescent="0.2">
      <c r="A5" s="109" t="s">
        <v>151</v>
      </c>
      <c r="B5" s="110" t="s">
        <v>152</v>
      </c>
      <c r="C5" s="111" t="s">
        <v>153</v>
      </c>
      <c r="D5" s="112" t="s">
        <v>154</v>
      </c>
      <c r="E5" s="113" t="s">
        <v>155</v>
      </c>
      <c r="F5" s="113" t="s">
        <v>156</v>
      </c>
      <c r="G5" s="113" t="s">
        <v>157</v>
      </c>
      <c r="H5" s="113" t="s">
        <v>158</v>
      </c>
      <c r="I5" s="114" t="s">
        <v>159</v>
      </c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8" sqref="C8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9" ht="26.25" thickBot="1" x14ac:dyDescent="0.2">
      <c r="A1" s="124" t="s">
        <v>69</v>
      </c>
      <c r="B1" s="124"/>
      <c r="C1" s="124"/>
      <c r="D1" s="124"/>
      <c r="E1" s="124"/>
      <c r="F1" s="124"/>
      <c r="G1" s="124"/>
      <c r="H1" s="124"/>
      <c r="I1" s="124"/>
    </row>
    <row r="2" spans="1:9" ht="24.75" thickBot="1" x14ac:dyDescent="0.2">
      <c r="A2" s="83" t="s">
        <v>137</v>
      </c>
      <c r="B2" s="84" t="s">
        <v>138</v>
      </c>
      <c r="C2" s="85" t="s">
        <v>139</v>
      </c>
      <c r="D2" s="85" t="s">
        <v>140</v>
      </c>
      <c r="E2" s="86" t="s">
        <v>141</v>
      </c>
      <c r="F2" s="85" t="s">
        <v>142</v>
      </c>
      <c r="G2" s="85" t="s">
        <v>143</v>
      </c>
      <c r="H2" s="85" t="s">
        <v>144</v>
      </c>
      <c r="I2" s="87" t="s">
        <v>145</v>
      </c>
    </row>
    <row r="3" spans="1:9" ht="24.75" customHeight="1" thickTop="1" thickBot="1" x14ac:dyDescent="0.2">
      <c r="A3" s="93">
        <v>2020</v>
      </c>
      <c r="B3" s="94">
        <v>4</v>
      </c>
      <c r="C3" s="88" t="s">
        <v>146</v>
      </c>
      <c r="D3" s="89" t="s">
        <v>124</v>
      </c>
      <c r="E3" s="95">
        <v>600</v>
      </c>
      <c r="F3" s="89" t="s">
        <v>147</v>
      </c>
      <c r="G3" s="90" t="s">
        <v>148</v>
      </c>
      <c r="H3" s="91" t="s">
        <v>149</v>
      </c>
      <c r="I3" s="92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G32" sqref="G3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26.25" thickBot="1" x14ac:dyDescent="0.2">
      <c r="A1" s="124" t="s">
        <v>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7" customHeight="1" thickBot="1" x14ac:dyDescent="0.2">
      <c r="A2" s="66" t="s">
        <v>32</v>
      </c>
      <c r="B2" s="67" t="s">
        <v>33</v>
      </c>
      <c r="C2" s="68" t="s">
        <v>75</v>
      </c>
      <c r="D2" s="68" t="s">
        <v>74</v>
      </c>
      <c r="E2" s="68" t="s">
        <v>0</v>
      </c>
      <c r="F2" s="67" t="s">
        <v>73</v>
      </c>
      <c r="G2" s="67" t="s">
        <v>72</v>
      </c>
      <c r="H2" s="67" t="s">
        <v>71</v>
      </c>
      <c r="I2" s="67" t="s">
        <v>70</v>
      </c>
      <c r="J2" s="68" t="s">
        <v>34</v>
      </c>
      <c r="K2" s="68" t="s">
        <v>35</v>
      </c>
      <c r="L2" s="68" t="s">
        <v>36</v>
      </c>
      <c r="M2" s="69" t="s">
        <v>1</v>
      </c>
    </row>
    <row r="3" spans="1:13" s="9" customFormat="1" ht="30" customHeight="1" thickTop="1" thickBot="1" x14ac:dyDescent="0.2">
      <c r="A3" s="97">
        <v>2020</v>
      </c>
      <c r="B3" s="98">
        <v>4</v>
      </c>
      <c r="C3" s="98" t="s">
        <v>132</v>
      </c>
      <c r="D3" s="99" t="s">
        <v>133</v>
      </c>
      <c r="E3" s="98" t="s">
        <v>124</v>
      </c>
      <c r="F3" s="100">
        <v>20000</v>
      </c>
      <c r="G3" s="101" t="s">
        <v>134</v>
      </c>
      <c r="H3" s="101" t="s">
        <v>134</v>
      </c>
      <c r="I3" s="100">
        <v>20000</v>
      </c>
      <c r="J3" s="98" t="s">
        <v>131</v>
      </c>
      <c r="K3" s="98" t="s">
        <v>135</v>
      </c>
      <c r="L3" s="98" t="s">
        <v>136</v>
      </c>
      <c r="M3" s="102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E16" sqref="E16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26" t="s">
        <v>92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5.5" x14ac:dyDescent="0.15">
      <c r="A2" s="37" t="s">
        <v>87</v>
      </c>
      <c r="B2" s="37"/>
      <c r="C2" s="40"/>
      <c r="D2" s="1"/>
      <c r="E2" s="1"/>
      <c r="F2" s="11"/>
      <c r="G2" s="11"/>
      <c r="H2" s="11"/>
      <c r="I2" s="11"/>
      <c r="J2" s="127" t="s">
        <v>2</v>
      </c>
      <c r="K2" s="127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93</v>
      </c>
      <c r="E3" s="5" t="s">
        <v>94</v>
      </c>
      <c r="F3" s="5" t="s">
        <v>95</v>
      </c>
      <c r="G3" s="5" t="s">
        <v>96</v>
      </c>
      <c r="H3" s="5" t="s">
        <v>97</v>
      </c>
      <c r="I3" s="5" t="s">
        <v>98</v>
      </c>
      <c r="J3" s="5" t="s">
        <v>99</v>
      </c>
      <c r="K3" s="5" t="s">
        <v>1</v>
      </c>
    </row>
    <row r="4" spans="1:11" ht="47.25" customHeight="1" x14ac:dyDescent="0.15">
      <c r="A4" s="41"/>
      <c r="B4" s="42"/>
      <c r="C4" s="103" t="s">
        <v>150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26" t="s">
        <v>100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5.5" x14ac:dyDescent="0.15">
      <c r="A2" s="37" t="s">
        <v>87</v>
      </c>
      <c r="B2" s="37"/>
      <c r="C2" s="40"/>
      <c r="D2" s="1"/>
      <c r="E2" s="1"/>
      <c r="F2" s="11"/>
      <c r="G2" s="11"/>
      <c r="H2" s="11"/>
      <c r="I2" s="11"/>
      <c r="J2" s="127" t="s">
        <v>101</v>
      </c>
      <c r="K2" s="127"/>
    </row>
    <row r="3" spans="1:11" ht="22.5" customHeight="1" x14ac:dyDescent="0.15">
      <c r="A3" s="4" t="s">
        <v>102</v>
      </c>
      <c r="B3" s="5" t="s">
        <v>103</v>
      </c>
      <c r="C3" s="5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5" t="s">
        <v>112</v>
      </c>
    </row>
    <row r="4" spans="1:11" ht="42" customHeight="1" x14ac:dyDescent="0.15">
      <c r="A4" s="38"/>
      <c r="B4" s="39"/>
      <c r="C4" s="104" t="s">
        <v>150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115" zoomScaleNormal="115" workbookViewId="0">
      <selection activeCell="D24" sqref="D24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  <col min="11" max="11" width="8.88671875" customWidth="1"/>
  </cols>
  <sheetData>
    <row r="1" spans="1:9" ht="25.5" x14ac:dyDescent="0.15">
      <c r="A1" s="126" t="s">
        <v>5</v>
      </c>
      <c r="B1" s="126"/>
      <c r="C1" s="126"/>
      <c r="D1" s="126"/>
      <c r="E1" s="126"/>
      <c r="F1" s="126"/>
      <c r="G1" s="126"/>
      <c r="H1" s="126"/>
      <c r="I1" s="126"/>
    </row>
    <row r="2" spans="1:9" ht="25.5" x14ac:dyDescent="0.15">
      <c r="A2" s="21" t="s">
        <v>87</v>
      </c>
      <c r="B2" s="21"/>
      <c r="C2" s="20"/>
      <c r="D2" s="20"/>
      <c r="E2" s="20"/>
      <c r="F2" s="22"/>
      <c r="G2" s="22"/>
      <c r="H2" s="128" t="s">
        <v>2</v>
      </c>
      <c r="I2" s="128"/>
    </row>
    <row r="3" spans="1:9" ht="29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122" t="s">
        <v>49</v>
      </c>
      <c r="H3" s="5" t="s">
        <v>14</v>
      </c>
      <c r="I3" s="5" t="s">
        <v>10</v>
      </c>
    </row>
    <row r="4" spans="1:9" s="18" customFormat="1" ht="20.25" customHeight="1" x14ac:dyDescent="0.15">
      <c r="A4" s="71" t="s">
        <v>197</v>
      </c>
      <c r="B4" s="61" t="s">
        <v>115</v>
      </c>
      <c r="C4" s="63">
        <v>2640000</v>
      </c>
      <c r="D4" s="61" t="s">
        <v>118</v>
      </c>
      <c r="E4" s="61" t="s">
        <v>119</v>
      </c>
      <c r="F4" s="61" t="s">
        <v>123</v>
      </c>
      <c r="G4" s="61" t="s">
        <v>208</v>
      </c>
      <c r="H4" s="61" t="s">
        <v>208</v>
      </c>
      <c r="I4" s="121"/>
    </row>
    <row r="5" spans="1:9" s="18" customFormat="1" ht="20.25" customHeight="1" x14ac:dyDescent="0.15">
      <c r="A5" s="72" t="s">
        <v>198</v>
      </c>
      <c r="B5" s="61" t="s">
        <v>199</v>
      </c>
      <c r="C5" s="63">
        <v>3960000</v>
      </c>
      <c r="D5" s="61" t="s">
        <v>118</v>
      </c>
      <c r="E5" s="61" t="s">
        <v>119</v>
      </c>
      <c r="F5" s="61" t="s">
        <v>123</v>
      </c>
      <c r="G5" s="61" t="s">
        <v>209</v>
      </c>
      <c r="H5" s="61" t="s">
        <v>209</v>
      </c>
      <c r="I5" s="121"/>
    </row>
    <row r="6" spans="1:9" ht="20.85" customHeight="1" x14ac:dyDescent="0.15">
      <c r="A6" s="72" t="s">
        <v>206</v>
      </c>
      <c r="B6" s="61" t="s">
        <v>207</v>
      </c>
      <c r="C6" s="63">
        <v>6000000</v>
      </c>
      <c r="D6" s="61" t="s">
        <v>118</v>
      </c>
      <c r="E6" s="61" t="s">
        <v>119</v>
      </c>
      <c r="F6" s="61" t="s">
        <v>123</v>
      </c>
      <c r="G6" s="61" t="s">
        <v>210</v>
      </c>
      <c r="H6" s="61" t="s">
        <v>210</v>
      </c>
      <c r="I6" s="121"/>
    </row>
    <row r="7" spans="1:9" s="18" customFormat="1" ht="20.85" customHeight="1" x14ac:dyDescent="0.15">
      <c r="A7" s="72" t="s">
        <v>211</v>
      </c>
      <c r="B7" s="61" t="s">
        <v>196</v>
      </c>
      <c r="C7" s="63">
        <v>6895680</v>
      </c>
      <c r="D7" s="61" t="s">
        <v>118</v>
      </c>
      <c r="E7" s="61" t="s">
        <v>119</v>
      </c>
      <c r="F7" s="61" t="s">
        <v>123</v>
      </c>
      <c r="G7" s="61" t="s">
        <v>210</v>
      </c>
      <c r="H7" s="61" t="s">
        <v>210</v>
      </c>
      <c r="I7" s="121"/>
    </row>
    <row r="8" spans="1:9" s="18" customFormat="1" ht="20.85" customHeight="1" x14ac:dyDescent="0.15">
      <c r="A8" s="72" t="s">
        <v>202</v>
      </c>
      <c r="B8" s="61" t="s">
        <v>203</v>
      </c>
      <c r="C8" s="63">
        <v>1620000</v>
      </c>
      <c r="D8" s="61" t="s">
        <v>120</v>
      </c>
      <c r="E8" s="61" t="s">
        <v>119</v>
      </c>
      <c r="F8" s="61" t="s">
        <v>123</v>
      </c>
      <c r="G8" s="61" t="s">
        <v>212</v>
      </c>
      <c r="H8" s="61" t="s">
        <v>212</v>
      </c>
      <c r="I8" s="121"/>
    </row>
    <row r="9" spans="1:9" s="18" customFormat="1" ht="20.85" customHeight="1" x14ac:dyDescent="0.15">
      <c r="A9" s="72" t="s">
        <v>219</v>
      </c>
      <c r="B9" s="61" t="s">
        <v>165</v>
      </c>
      <c r="C9" s="63">
        <v>3798000</v>
      </c>
      <c r="D9" s="61" t="s">
        <v>120</v>
      </c>
      <c r="E9" s="61" t="s">
        <v>119</v>
      </c>
      <c r="F9" s="61" t="s">
        <v>123</v>
      </c>
      <c r="G9" s="61" t="s">
        <v>212</v>
      </c>
      <c r="H9" s="61" t="s">
        <v>212</v>
      </c>
      <c r="I9" s="121"/>
    </row>
    <row r="10" spans="1:9" s="18" customFormat="1" ht="20.85" customHeight="1" x14ac:dyDescent="0.15">
      <c r="A10" s="72" t="s">
        <v>220</v>
      </c>
      <c r="B10" s="61" t="s">
        <v>116</v>
      </c>
      <c r="C10" s="63">
        <v>4140000</v>
      </c>
      <c r="D10" s="61" t="s">
        <v>120</v>
      </c>
      <c r="E10" s="61" t="s">
        <v>119</v>
      </c>
      <c r="F10" s="61" t="s">
        <v>123</v>
      </c>
      <c r="G10" s="61" t="s">
        <v>212</v>
      </c>
      <c r="H10" s="61" t="s">
        <v>212</v>
      </c>
      <c r="I10" s="121"/>
    </row>
    <row r="11" spans="1:9" s="18" customFormat="1" ht="20.85" customHeight="1" x14ac:dyDescent="0.15">
      <c r="A11" s="73" t="s">
        <v>226</v>
      </c>
      <c r="B11" s="62" t="s">
        <v>183</v>
      </c>
      <c r="C11" s="63">
        <v>10903200</v>
      </c>
      <c r="D11" s="61" t="s">
        <v>225</v>
      </c>
      <c r="E11" s="61" t="s">
        <v>119</v>
      </c>
      <c r="F11" s="61" t="s">
        <v>123</v>
      </c>
      <c r="G11" s="61" t="s">
        <v>213</v>
      </c>
      <c r="H11" s="61" t="s">
        <v>213</v>
      </c>
      <c r="I11" s="121"/>
    </row>
    <row r="12" spans="1:9" s="65" customFormat="1" ht="20.85" customHeight="1" x14ac:dyDescent="0.15">
      <c r="A12" s="74" t="s">
        <v>177</v>
      </c>
      <c r="B12" s="62" t="s">
        <v>178</v>
      </c>
      <c r="C12" s="63">
        <v>131000000</v>
      </c>
      <c r="D12" s="61" t="s">
        <v>121</v>
      </c>
      <c r="E12" s="61" t="s">
        <v>119</v>
      </c>
      <c r="F12" s="61" t="s">
        <v>123</v>
      </c>
      <c r="G12" s="61" t="s">
        <v>222</v>
      </c>
      <c r="H12" s="61" t="s">
        <v>223</v>
      </c>
      <c r="I12" s="121"/>
    </row>
    <row r="13" spans="1:9" ht="20.85" customHeight="1" x14ac:dyDescent="0.15">
      <c r="A13" s="75" t="s">
        <v>204</v>
      </c>
      <c r="B13" s="61" t="s">
        <v>205</v>
      </c>
      <c r="C13" s="70">
        <v>1195200</v>
      </c>
      <c r="D13" s="61" t="s">
        <v>121</v>
      </c>
      <c r="E13" s="61" t="s">
        <v>119</v>
      </c>
      <c r="F13" s="61" t="s">
        <v>123</v>
      </c>
      <c r="G13" s="61" t="s">
        <v>212</v>
      </c>
      <c r="H13" s="61" t="s">
        <v>212</v>
      </c>
      <c r="I13" s="121"/>
    </row>
    <row r="14" spans="1:9" s="18" customFormat="1" ht="20.85" customHeight="1" x14ac:dyDescent="0.15">
      <c r="A14" s="75" t="s">
        <v>214</v>
      </c>
      <c r="B14" s="62" t="s">
        <v>117</v>
      </c>
      <c r="C14" s="70">
        <v>11959200</v>
      </c>
      <c r="D14" s="62" t="s">
        <v>122</v>
      </c>
      <c r="E14" s="61" t="s">
        <v>119</v>
      </c>
      <c r="F14" s="61" t="s">
        <v>123</v>
      </c>
      <c r="G14" s="61" t="s">
        <v>217</v>
      </c>
      <c r="H14" s="61" t="s">
        <v>212</v>
      </c>
      <c r="I14" s="121"/>
    </row>
    <row r="15" spans="1:9" s="65" customFormat="1" ht="20.85" customHeight="1" x14ac:dyDescent="0.15">
      <c r="A15" s="75" t="s">
        <v>216</v>
      </c>
      <c r="B15" s="61" t="s">
        <v>166</v>
      </c>
      <c r="C15" s="70">
        <v>1867200</v>
      </c>
      <c r="D15" s="62" t="s">
        <v>122</v>
      </c>
      <c r="E15" s="61" t="s">
        <v>119</v>
      </c>
      <c r="F15" s="61" t="s">
        <v>123</v>
      </c>
      <c r="G15" s="61" t="s">
        <v>212</v>
      </c>
      <c r="H15" s="61" t="s">
        <v>218</v>
      </c>
      <c r="I15" s="121"/>
    </row>
    <row r="16" spans="1:9" ht="20.85" customHeight="1" x14ac:dyDescent="0.15">
      <c r="A16" s="71" t="s">
        <v>174</v>
      </c>
      <c r="B16" s="62" t="s">
        <v>176</v>
      </c>
      <c r="C16" s="70">
        <v>966400000</v>
      </c>
      <c r="D16" s="62" t="s">
        <v>122</v>
      </c>
      <c r="E16" s="61" t="s">
        <v>119</v>
      </c>
      <c r="F16" s="61" t="s">
        <v>123</v>
      </c>
      <c r="G16" s="61" t="s">
        <v>224</v>
      </c>
      <c r="H16" s="61" t="s">
        <v>221</v>
      </c>
      <c r="I16" s="121"/>
    </row>
    <row r="17" spans="1:9" s="18" customFormat="1" ht="20.85" customHeight="1" x14ac:dyDescent="0.15">
      <c r="A17" s="75" t="s">
        <v>263</v>
      </c>
      <c r="B17" s="62" t="s">
        <v>264</v>
      </c>
      <c r="C17" s="70">
        <v>2430000</v>
      </c>
      <c r="D17" s="62" t="s">
        <v>265</v>
      </c>
      <c r="E17" s="61" t="s">
        <v>266</v>
      </c>
      <c r="F17" s="61" t="s">
        <v>267</v>
      </c>
      <c r="G17" s="61" t="s">
        <v>268</v>
      </c>
      <c r="H17" s="61" t="s">
        <v>268</v>
      </c>
      <c r="I17" s="121"/>
    </row>
    <row r="18" spans="1:9" ht="20.25" customHeight="1" x14ac:dyDescent="0.15">
      <c r="A18" s="71" t="s">
        <v>125</v>
      </c>
      <c r="B18" s="62" t="s">
        <v>126</v>
      </c>
      <c r="C18" s="70">
        <v>2981000</v>
      </c>
      <c r="D18" s="62" t="s">
        <v>127</v>
      </c>
      <c r="E18" s="62" t="s">
        <v>128</v>
      </c>
      <c r="F18" s="62" t="s">
        <v>129</v>
      </c>
      <c r="G18" s="62" t="s">
        <v>130</v>
      </c>
      <c r="H18" s="62" t="s">
        <v>130</v>
      </c>
      <c r="I18" s="123"/>
    </row>
    <row r="19" spans="1:9" s="18" customFormat="1" ht="20.25" customHeight="1" x14ac:dyDescent="0.15">
      <c r="A19" s="71" t="s">
        <v>190</v>
      </c>
      <c r="B19" s="62" t="s">
        <v>191</v>
      </c>
      <c r="C19" s="70">
        <v>10460000</v>
      </c>
      <c r="D19" s="62" t="s">
        <v>129</v>
      </c>
      <c r="E19" s="62" t="s">
        <v>192</v>
      </c>
      <c r="F19" s="62" t="s">
        <v>193</v>
      </c>
      <c r="G19" s="62" t="s">
        <v>194</v>
      </c>
      <c r="H19" s="62" t="s">
        <v>195</v>
      </c>
      <c r="I19" s="123"/>
    </row>
    <row r="20" spans="1:9" s="18" customFormat="1" ht="20.25" customHeight="1" x14ac:dyDescent="0.15">
      <c r="A20" s="71" t="s">
        <v>269</v>
      </c>
      <c r="B20" s="62" t="s">
        <v>270</v>
      </c>
      <c r="C20" s="70">
        <v>2450000</v>
      </c>
      <c r="D20" s="62" t="s">
        <v>271</v>
      </c>
      <c r="E20" s="62" t="s">
        <v>272</v>
      </c>
      <c r="F20" s="62" t="s">
        <v>273</v>
      </c>
      <c r="G20" s="62" t="s">
        <v>274</v>
      </c>
      <c r="H20" s="62" t="s">
        <v>274</v>
      </c>
      <c r="I20" s="123"/>
    </row>
    <row r="21" spans="1:9" s="18" customFormat="1" ht="20.25" customHeight="1" x14ac:dyDescent="0.15">
      <c r="A21" s="71" t="s">
        <v>275</v>
      </c>
      <c r="B21" s="62" t="s">
        <v>257</v>
      </c>
      <c r="C21" s="70">
        <v>2368000</v>
      </c>
      <c r="D21" s="62" t="s">
        <v>276</v>
      </c>
      <c r="E21" s="62" t="s">
        <v>276</v>
      </c>
      <c r="F21" s="62" t="s">
        <v>277</v>
      </c>
      <c r="G21" s="62" t="s">
        <v>278</v>
      </c>
      <c r="H21" s="62" t="s">
        <v>277</v>
      </c>
      <c r="I21" s="123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5" zoomScaleNormal="115" workbookViewId="0">
      <selection activeCell="B27" sqref="B27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16" customWidth="1"/>
  </cols>
  <sheetData>
    <row r="1" spans="1:9" ht="25.5" x14ac:dyDescent="0.15">
      <c r="A1" s="126" t="s">
        <v>11</v>
      </c>
      <c r="B1" s="126"/>
      <c r="C1" s="126"/>
      <c r="D1" s="126"/>
      <c r="E1" s="126"/>
      <c r="F1" s="126"/>
      <c r="G1" s="126"/>
      <c r="H1" s="126"/>
      <c r="I1" s="126"/>
    </row>
    <row r="2" spans="1:9" ht="25.5" x14ac:dyDescent="0.15">
      <c r="A2" s="129" t="s">
        <v>87</v>
      </c>
      <c r="B2" s="129"/>
      <c r="C2" s="51"/>
      <c r="D2" s="51"/>
      <c r="E2" s="51"/>
      <c r="F2" s="51"/>
      <c r="G2" s="51"/>
      <c r="H2" s="51"/>
      <c r="I2" s="115" t="s">
        <v>66</v>
      </c>
    </row>
    <row r="3" spans="1:9" ht="17.25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18" customFormat="1" ht="17.25" customHeight="1" x14ac:dyDescent="0.15">
      <c r="A4" s="117" t="s">
        <v>200</v>
      </c>
      <c r="B4" s="71" t="s">
        <v>197</v>
      </c>
      <c r="C4" s="61" t="s">
        <v>115</v>
      </c>
      <c r="D4" s="63">
        <v>2640000</v>
      </c>
      <c r="E4" s="64" t="s">
        <v>114</v>
      </c>
      <c r="F4" s="63">
        <v>220000</v>
      </c>
      <c r="G4" s="64" t="s">
        <v>31</v>
      </c>
      <c r="H4" s="63">
        <v>220000</v>
      </c>
      <c r="I4" s="118"/>
    </row>
    <row r="5" spans="1:9" ht="17.25" customHeight="1" x14ac:dyDescent="0.15">
      <c r="A5" s="117" t="s">
        <v>113</v>
      </c>
      <c r="B5" s="72" t="s">
        <v>198</v>
      </c>
      <c r="C5" s="61" t="s">
        <v>199</v>
      </c>
      <c r="D5" s="63">
        <v>3960000</v>
      </c>
      <c r="E5" s="64" t="s">
        <v>114</v>
      </c>
      <c r="F5" s="63">
        <v>330000</v>
      </c>
      <c r="G5" s="64" t="s">
        <v>31</v>
      </c>
      <c r="H5" s="63">
        <v>330000</v>
      </c>
      <c r="I5" s="119"/>
    </row>
    <row r="6" spans="1:9" s="65" customFormat="1" ht="17.25" customHeight="1" x14ac:dyDescent="0.15">
      <c r="A6" s="117" t="s">
        <v>113</v>
      </c>
      <c r="B6" s="72" t="s">
        <v>206</v>
      </c>
      <c r="C6" s="61" t="s">
        <v>207</v>
      </c>
      <c r="D6" s="63">
        <v>6000000</v>
      </c>
      <c r="E6" s="64" t="s">
        <v>31</v>
      </c>
      <c r="F6" s="63">
        <v>321410</v>
      </c>
      <c r="G6" s="64" t="s">
        <v>31</v>
      </c>
      <c r="H6" s="63">
        <v>321410</v>
      </c>
      <c r="I6" s="119"/>
    </row>
    <row r="7" spans="1:9" s="65" customFormat="1" ht="17.25" customHeight="1" x14ac:dyDescent="0.15">
      <c r="A7" s="117" t="s">
        <v>113</v>
      </c>
      <c r="B7" s="72" t="s">
        <v>227</v>
      </c>
      <c r="C7" s="61" t="s">
        <v>196</v>
      </c>
      <c r="D7" s="63">
        <v>6895680</v>
      </c>
      <c r="E7" s="64" t="s">
        <v>31</v>
      </c>
      <c r="F7" s="63">
        <v>574640</v>
      </c>
      <c r="G7" s="64" t="s">
        <v>31</v>
      </c>
      <c r="H7" s="63">
        <v>574640</v>
      </c>
      <c r="I7" s="119"/>
    </row>
    <row r="8" spans="1:9" s="65" customFormat="1" ht="17.25" customHeight="1" x14ac:dyDescent="0.15">
      <c r="A8" s="117" t="s">
        <v>113</v>
      </c>
      <c r="B8" s="72" t="s">
        <v>202</v>
      </c>
      <c r="C8" s="61" t="s">
        <v>203</v>
      </c>
      <c r="D8" s="63">
        <v>1620000</v>
      </c>
      <c r="E8" s="64" t="s">
        <v>31</v>
      </c>
      <c r="F8" s="63">
        <v>135000</v>
      </c>
      <c r="G8" s="64" t="s">
        <v>31</v>
      </c>
      <c r="H8" s="63">
        <v>135000</v>
      </c>
      <c r="I8" s="119"/>
    </row>
    <row r="9" spans="1:9" s="65" customFormat="1" ht="17.25" customHeight="1" x14ac:dyDescent="0.15">
      <c r="A9" s="117" t="s">
        <v>113</v>
      </c>
      <c r="B9" s="72" t="s">
        <v>229</v>
      </c>
      <c r="C9" s="61" t="s">
        <v>165</v>
      </c>
      <c r="D9" s="63">
        <v>3798000</v>
      </c>
      <c r="E9" s="64" t="s">
        <v>31</v>
      </c>
      <c r="F9" s="63">
        <v>316500</v>
      </c>
      <c r="G9" s="64" t="s">
        <v>31</v>
      </c>
      <c r="H9" s="63">
        <v>316500</v>
      </c>
      <c r="I9" s="119"/>
    </row>
    <row r="10" spans="1:9" s="65" customFormat="1" ht="17.25" customHeight="1" x14ac:dyDescent="0.15">
      <c r="A10" s="117" t="s">
        <v>113</v>
      </c>
      <c r="B10" s="72" t="s">
        <v>220</v>
      </c>
      <c r="C10" s="61" t="s">
        <v>116</v>
      </c>
      <c r="D10" s="63">
        <v>4140000</v>
      </c>
      <c r="E10" s="64" t="s">
        <v>31</v>
      </c>
      <c r="F10" s="63">
        <v>345000</v>
      </c>
      <c r="G10" s="64" t="s">
        <v>31</v>
      </c>
      <c r="H10" s="63">
        <v>345000</v>
      </c>
      <c r="I10" s="119"/>
    </row>
    <row r="11" spans="1:9" s="65" customFormat="1" ht="17.25" customHeight="1" x14ac:dyDescent="0.15">
      <c r="A11" s="117" t="s">
        <v>201</v>
      </c>
      <c r="B11" s="73" t="s">
        <v>228</v>
      </c>
      <c r="C11" s="62" t="s">
        <v>183</v>
      </c>
      <c r="D11" s="63">
        <v>10903200</v>
      </c>
      <c r="E11" s="64" t="s">
        <v>31</v>
      </c>
      <c r="F11" s="63">
        <v>908600</v>
      </c>
      <c r="G11" s="64" t="s">
        <v>31</v>
      </c>
      <c r="H11" s="63">
        <v>908600</v>
      </c>
      <c r="I11" s="119"/>
    </row>
    <row r="12" spans="1:9" s="65" customFormat="1" ht="17.25" customHeight="1" x14ac:dyDescent="0.15">
      <c r="A12" s="117" t="s">
        <v>113</v>
      </c>
      <c r="B12" s="74" t="s">
        <v>177</v>
      </c>
      <c r="C12" s="62" t="s">
        <v>178</v>
      </c>
      <c r="D12" s="63">
        <v>131000000</v>
      </c>
      <c r="E12" s="64" t="s">
        <v>31</v>
      </c>
      <c r="F12" s="63">
        <v>10693690</v>
      </c>
      <c r="G12" s="64" t="s">
        <v>31</v>
      </c>
      <c r="H12" s="63">
        <v>10693690</v>
      </c>
      <c r="I12" s="119"/>
    </row>
    <row r="13" spans="1:9" s="65" customFormat="1" ht="17.25" customHeight="1" x14ac:dyDescent="0.15">
      <c r="A13" s="117" t="s">
        <v>113</v>
      </c>
      <c r="B13" s="75" t="s">
        <v>204</v>
      </c>
      <c r="C13" s="61" t="s">
        <v>205</v>
      </c>
      <c r="D13" s="70">
        <v>1195200</v>
      </c>
      <c r="E13" s="64" t="s">
        <v>31</v>
      </c>
      <c r="F13" s="70">
        <v>99600</v>
      </c>
      <c r="G13" s="64" t="s">
        <v>31</v>
      </c>
      <c r="H13" s="70">
        <v>99600</v>
      </c>
      <c r="I13" s="119"/>
    </row>
    <row r="14" spans="1:9" s="65" customFormat="1" ht="17.25" customHeight="1" x14ac:dyDescent="0.15">
      <c r="A14" s="117" t="s">
        <v>113</v>
      </c>
      <c r="B14" s="75" t="s">
        <v>215</v>
      </c>
      <c r="C14" s="62" t="s">
        <v>117</v>
      </c>
      <c r="D14" s="70">
        <v>11959200</v>
      </c>
      <c r="E14" s="64" t="s">
        <v>31</v>
      </c>
      <c r="F14" s="70">
        <v>996600</v>
      </c>
      <c r="G14" s="64" t="s">
        <v>31</v>
      </c>
      <c r="H14" s="70">
        <v>996600</v>
      </c>
      <c r="I14" s="119"/>
    </row>
    <row r="15" spans="1:9" s="18" customFormat="1" ht="17.25" customHeight="1" x14ac:dyDescent="0.15">
      <c r="A15" s="117" t="s">
        <v>113</v>
      </c>
      <c r="B15" s="75" t="s">
        <v>230</v>
      </c>
      <c r="C15" s="61" t="s">
        <v>166</v>
      </c>
      <c r="D15" s="70">
        <v>1867200</v>
      </c>
      <c r="E15" s="64" t="s">
        <v>31</v>
      </c>
      <c r="F15" s="70">
        <v>155600</v>
      </c>
      <c r="G15" s="64" t="s">
        <v>31</v>
      </c>
      <c r="H15" s="70">
        <v>155600</v>
      </c>
      <c r="I15" s="119"/>
    </row>
    <row r="16" spans="1:9" s="18" customFormat="1" ht="17.25" customHeight="1" x14ac:dyDescent="0.15">
      <c r="A16" s="117" t="s">
        <v>113</v>
      </c>
      <c r="B16" s="71" t="s">
        <v>174</v>
      </c>
      <c r="C16" s="62" t="s">
        <v>176</v>
      </c>
      <c r="D16" s="70">
        <v>966400000</v>
      </c>
      <c r="E16" s="64" t="s">
        <v>31</v>
      </c>
      <c r="F16" s="70">
        <v>67872210</v>
      </c>
      <c r="G16" s="64" t="s">
        <v>31</v>
      </c>
      <c r="H16" s="70">
        <v>67872210</v>
      </c>
      <c r="I16" s="119"/>
    </row>
    <row r="17" spans="1:9" s="18" customFormat="1" ht="17.25" customHeight="1" x14ac:dyDescent="0.15">
      <c r="A17" s="117" t="s">
        <v>113</v>
      </c>
      <c r="B17" s="75" t="s">
        <v>175</v>
      </c>
      <c r="C17" s="62" t="s">
        <v>164</v>
      </c>
      <c r="D17" s="70">
        <v>3840000</v>
      </c>
      <c r="E17" s="64" t="s">
        <v>31</v>
      </c>
      <c r="F17" s="70">
        <v>640000</v>
      </c>
      <c r="G17" s="64" t="s">
        <v>31</v>
      </c>
      <c r="H17" s="70">
        <v>640000</v>
      </c>
      <c r="I17" s="120"/>
    </row>
    <row r="18" spans="1:9" s="18" customFormat="1" ht="17.25" customHeight="1" x14ac:dyDescent="0.15">
      <c r="A18" s="117" t="s">
        <v>113</v>
      </c>
      <c r="B18" s="75" t="s">
        <v>167</v>
      </c>
      <c r="C18" s="62" t="s">
        <v>168</v>
      </c>
      <c r="D18" s="70">
        <v>7300000</v>
      </c>
      <c r="E18" s="64" t="s">
        <v>31</v>
      </c>
      <c r="F18" s="64" t="s">
        <v>31</v>
      </c>
      <c r="G18" s="70">
        <v>7300000</v>
      </c>
      <c r="H18" s="70">
        <v>7300000</v>
      </c>
      <c r="I18" s="120"/>
    </row>
    <row r="19" spans="1:9" s="18" customFormat="1" ht="17.25" customHeight="1" x14ac:dyDescent="0.15">
      <c r="A19" s="117" t="s">
        <v>113</v>
      </c>
      <c r="B19" s="75" t="s">
        <v>169</v>
      </c>
      <c r="C19" s="62" t="s">
        <v>170</v>
      </c>
      <c r="D19" s="70">
        <v>17700000</v>
      </c>
      <c r="E19" s="64" t="s">
        <v>31</v>
      </c>
      <c r="F19" s="64" t="s">
        <v>31</v>
      </c>
      <c r="G19" s="70">
        <v>17000000</v>
      </c>
      <c r="H19" s="70">
        <v>17000000</v>
      </c>
      <c r="I19" s="120"/>
    </row>
    <row r="20" spans="1:9" s="18" customFormat="1" ht="17.25" customHeight="1" x14ac:dyDescent="0.15">
      <c r="A20" s="117" t="s">
        <v>113</v>
      </c>
      <c r="B20" s="75" t="s">
        <v>171</v>
      </c>
      <c r="C20" s="62" t="s">
        <v>172</v>
      </c>
      <c r="D20" s="70">
        <v>2430000</v>
      </c>
      <c r="E20" s="64" t="s">
        <v>31</v>
      </c>
      <c r="F20" s="64" t="s">
        <v>31</v>
      </c>
      <c r="G20" s="70">
        <v>2430000</v>
      </c>
      <c r="H20" s="70">
        <v>2430000</v>
      </c>
      <c r="I20" s="120"/>
    </row>
    <row r="21" spans="1:9" s="18" customFormat="1" ht="17.25" customHeight="1" x14ac:dyDescent="0.15">
      <c r="A21" s="117" t="s">
        <v>113</v>
      </c>
      <c r="B21" s="75" t="s">
        <v>180</v>
      </c>
      <c r="C21" s="62" t="s">
        <v>179</v>
      </c>
      <c r="D21" s="70">
        <v>4350000</v>
      </c>
      <c r="E21" s="64" t="s">
        <v>31</v>
      </c>
      <c r="F21" s="64" t="s">
        <v>31</v>
      </c>
      <c r="G21" s="70">
        <v>4350000</v>
      </c>
      <c r="H21" s="70">
        <v>4350000</v>
      </c>
      <c r="I21" s="120"/>
    </row>
    <row r="22" spans="1:9" s="18" customFormat="1" ht="17.25" customHeight="1" x14ac:dyDescent="0.15">
      <c r="A22" s="117" t="s">
        <v>113</v>
      </c>
      <c r="B22" s="75" t="s">
        <v>181</v>
      </c>
      <c r="C22" s="62" t="s">
        <v>182</v>
      </c>
      <c r="D22" s="70">
        <v>2981000</v>
      </c>
      <c r="E22" s="64" t="s">
        <v>31</v>
      </c>
      <c r="F22" s="64" t="s">
        <v>31</v>
      </c>
      <c r="G22" s="70">
        <v>2981000</v>
      </c>
      <c r="H22" s="70">
        <v>2981000</v>
      </c>
      <c r="I22" s="120"/>
    </row>
    <row r="23" spans="1:9" s="18" customFormat="1" ht="17.25" customHeight="1" x14ac:dyDescent="0.15">
      <c r="A23" s="117" t="s">
        <v>113</v>
      </c>
      <c r="B23" s="75" t="s">
        <v>184</v>
      </c>
      <c r="C23" s="62" t="s">
        <v>189</v>
      </c>
      <c r="D23" s="70">
        <v>10460000</v>
      </c>
      <c r="E23" s="64" t="s">
        <v>31</v>
      </c>
      <c r="F23" s="64" t="s">
        <v>31</v>
      </c>
      <c r="G23" s="70">
        <v>10460000</v>
      </c>
      <c r="H23" s="70">
        <v>10460000</v>
      </c>
      <c r="I23" s="120"/>
    </row>
    <row r="24" spans="1:9" x14ac:dyDescent="0.15">
      <c r="A24" s="117" t="s">
        <v>113</v>
      </c>
      <c r="B24" s="75" t="s">
        <v>261</v>
      </c>
      <c r="C24" s="62" t="s">
        <v>262</v>
      </c>
      <c r="D24" s="70">
        <v>2368000</v>
      </c>
      <c r="E24" s="64" t="s">
        <v>31</v>
      </c>
      <c r="F24" s="64" t="s">
        <v>31</v>
      </c>
      <c r="G24" s="70">
        <v>2368000</v>
      </c>
      <c r="H24" s="70">
        <v>2368000</v>
      </c>
      <c r="I24" s="120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9" zoomScale="85" zoomScaleNormal="85" workbookViewId="0">
      <selection activeCell="H17" sqref="H1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26" t="s">
        <v>12</v>
      </c>
      <c r="B1" s="126"/>
      <c r="C1" s="126"/>
      <c r="D1" s="126"/>
      <c r="E1" s="126"/>
    </row>
    <row r="2" spans="1:5" ht="26.25" thickBot="1" x14ac:dyDescent="0.2">
      <c r="A2" s="21" t="s">
        <v>87</v>
      </c>
      <c r="B2" s="21"/>
      <c r="C2" s="20"/>
      <c r="D2" s="20"/>
      <c r="E2" s="52" t="s">
        <v>38</v>
      </c>
    </row>
    <row r="3" spans="1:5" ht="21" customHeight="1" x14ac:dyDescent="0.15">
      <c r="A3" s="130" t="s">
        <v>39</v>
      </c>
      <c r="B3" s="24" t="s">
        <v>40</v>
      </c>
      <c r="C3" s="133" t="str">
        <f>수의계약현황공개!B3</f>
        <v>수처리실 바란싱 탱크 배관 작업</v>
      </c>
      <c r="D3" s="134"/>
      <c r="E3" s="135"/>
    </row>
    <row r="4" spans="1:5" ht="21" customHeight="1" x14ac:dyDescent="0.15">
      <c r="A4" s="131"/>
      <c r="B4" s="25" t="s">
        <v>41</v>
      </c>
      <c r="C4" s="15">
        <f>수의계약현황공개!D6</f>
        <v>2560000</v>
      </c>
      <c r="D4" s="26" t="s">
        <v>42</v>
      </c>
      <c r="E4" s="23">
        <f>수의계약현황공개!E6</f>
        <v>2430000</v>
      </c>
    </row>
    <row r="5" spans="1:5" ht="21" customHeight="1" x14ac:dyDescent="0.15">
      <c r="A5" s="131"/>
      <c r="B5" s="25" t="s">
        <v>43</v>
      </c>
      <c r="C5" s="13">
        <f>(+E5/C4)*100%</f>
        <v>0.94921875</v>
      </c>
      <c r="D5" s="26" t="s">
        <v>18</v>
      </c>
      <c r="E5" s="23">
        <f>수의계약현황공개!E6</f>
        <v>2430000</v>
      </c>
    </row>
    <row r="6" spans="1:5" ht="21" customHeight="1" x14ac:dyDescent="0.15">
      <c r="A6" s="131"/>
      <c r="B6" s="25" t="s">
        <v>17</v>
      </c>
      <c r="C6" s="14" t="str">
        <f>수의계약현황공개!B6</f>
        <v>2020.3.3.</v>
      </c>
      <c r="D6" s="26" t="s">
        <v>68</v>
      </c>
      <c r="E6" s="19" t="str">
        <f>수의계약현황공개!C6</f>
        <v>2020.03.03.~ 2020.03.05.</v>
      </c>
    </row>
    <row r="7" spans="1:5" ht="21" customHeight="1" x14ac:dyDescent="0.15">
      <c r="A7" s="131"/>
      <c r="B7" s="25" t="s">
        <v>44</v>
      </c>
      <c r="C7" s="27" t="s">
        <v>88</v>
      </c>
      <c r="D7" s="26" t="s">
        <v>45</v>
      </c>
      <c r="E7" s="19" t="s">
        <v>246</v>
      </c>
    </row>
    <row r="8" spans="1:5" ht="21" customHeight="1" x14ac:dyDescent="0.15">
      <c r="A8" s="131"/>
      <c r="B8" s="25" t="s">
        <v>46</v>
      </c>
      <c r="C8" s="27" t="s">
        <v>60</v>
      </c>
      <c r="D8" s="26" t="s">
        <v>20</v>
      </c>
      <c r="E8" s="28" t="str">
        <f>수의계약현황공개!B9</f>
        <v>서라벌산업개발</v>
      </c>
    </row>
    <row r="9" spans="1:5" ht="21" customHeight="1" thickBot="1" x14ac:dyDescent="0.2">
      <c r="A9" s="132"/>
      <c r="B9" s="29" t="s">
        <v>47</v>
      </c>
      <c r="C9" s="30" t="s">
        <v>89</v>
      </c>
      <c r="D9" s="31" t="s">
        <v>48</v>
      </c>
      <c r="E9" s="32" t="str">
        <f>수의계약현황공개!D9</f>
        <v>성남시 중원구 하대원동 135-6 4층</v>
      </c>
    </row>
    <row r="10" spans="1:5" s="18" customFormat="1" ht="21" customHeight="1" x14ac:dyDescent="0.15">
      <c r="A10" s="130" t="s">
        <v>39</v>
      </c>
      <c r="B10" s="24" t="s">
        <v>40</v>
      </c>
      <c r="C10" s="133" t="str">
        <f>수의계약현황공개!B13</f>
        <v>2020. 상반기 시설물 정기안전점검 실시</v>
      </c>
      <c r="D10" s="134"/>
      <c r="E10" s="135"/>
    </row>
    <row r="11" spans="1:5" s="18" customFormat="1" ht="21" customHeight="1" x14ac:dyDescent="0.15">
      <c r="A11" s="131"/>
      <c r="B11" s="25" t="s">
        <v>41</v>
      </c>
      <c r="C11" s="15">
        <f>수의계약현황공개!D16</f>
        <v>2141100</v>
      </c>
      <c r="D11" s="26" t="s">
        <v>42</v>
      </c>
      <c r="E11" s="23">
        <f>수의계약현황공개!E16</f>
        <v>2000000</v>
      </c>
    </row>
    <row r="12" spans="1:5" s="18" customFormat="1" ht="21" customHeight="1" x14ac:dyDescent="0.15">
      <c r="A12" s="131"/>
      <c r="B12" s="25" t="s">
        <v>43</v>
      </c>
      <c r="C12" s="13">
        <f>(+E12/C11)*100%</f>
        <v>0.93409929475503251</v>
      </c>
      <c r="D12" s="26" t="s">
        <v>18</v>
      </c>
      <c r="E12" s="23">
        <f>수의계약현황공개!E16</f>
        <v>2000000</v>
      </c>
    </row>
    <row r="13" spans="1:5" s="18" customFormat="1" ht="21" customHeight="1" x14ac:dyDescent="0.15">
      <c r="A13" s="131"/>
      <c r="B13" s="25" t="s">
        <v>17</v>
      </c>
      <c r="C13" s="14" t="str">
        <f>수의계약현황공개!B16</f>
        <v>2020.3.18.</v>
      </c>
      <c r="D13" s="26" t="s">
        <v>68</v>
      </c>
      <c r="E13" s="19" t="str">
        <f>수의계약현황공개!C16</f>
        <v>2020.03.18.~ 2020.04.14.</v>
      </c>
    </row>
    <row r="14" spans="1:5" s="18" customFormat="1" ht="21" customHeight="1" x14ac:dyDescent="0.15">
      <c r="A14" s="131"/>
      <c r="B14" s="25" t="s">
        <v>44</v>
      </c>
      <c r="C14" s="27" t="s">
        <v>88</v>
      </c>
      <c r="D14" s="26" t="s">
        <v>45</v>
      </c>
      <c r="E14" s="19" t="s">
        <v>244</v>
      </c>
    </row>
    <row r="15" spans="1:5" s="18" customFormat="1" ht="21" customHeight="1" x14ac:dyDescent="0.15">
      <c r="A15" s="131"/>
      <c r="B15" s="25" t="s">
        <v>46</v>
      </c>
      <c r="C15" s="27" t="s">
        <v>60</v>
      </c>
      <c r="D15" s="26" t="s">
        <v>20</v>
      </c>
      <c r="E15" s="28" t="str">
        <f>수의계약현황공개!B19</f>
        <v>시설물안전연구원</v>
      </c>
    </row>
    <row r="16" spans="1:5" s="18" customFormat="1" ht="21" customHeight="1" thickBot="1" x14ac:dyDescent="0.2">
      <c r="A16" s="132"/>
      <c r="B16" s="29" t="s">
        <v>47</v>
      </c>
      <c r="C16" s="30" t="s">
        <v>89</v>
      </c>
      <c r="D16" s="31" t="s">
        <v>48</v>
      </c>
      <c r="E16" s="32" t="str">
        <f>수의계약현황공개!D19</f>
        <v>성남시 중원구 광명로 115(성남동)</v>
      </c>
    </row>
    <row r="17" spans="1:5" s="18" customFormat="1" ht="21" customHeight="1" x14ac:dyDescent="0.15">
      <c r="A17" s="130" t="s">
        <v>39</v>
      </c>
      <c r="B17" s="24" t="s">
        <v>40</v>
      </c>
      <c r="C17" s="133" t="str">
        <f>수의계약현황공개!B23</f>
        <v>기계실 소방설비 및 위생설비 보수공사</v>
      </c>
      <c r="D17" s="134"/>
      <c r="E17" s="135"/>
    </row>
    <row r="18" spans="1:5" s="18" customFormat="1" ht="21" customHeight="1" x14ac:dyDescent="0.15">
      <c r="A18" s="131"/>
      <c r="B18" s="25" t="s">
        <v>41</v>
      </c>
      <c r="C18" s="15">
        <f>수의계약현황공개!D26</f>
        <v>11480000</v>
      </c>
      <c r="D18" s="26" t="s">
        <v>42</v>
      </c>
      <c r="E18" s="23">
        <f>수의계약현황공개!E26</f>
        <v>10460000</v>
      </c>
    </row>
    <row r="19" spans="1:5" s="18" customFormat="1" ht="21" customHeight="1" x14ac:dyDescent="0.15">
      <c r="A19" s="131"/>
      <c r="B19" s="25" t="s">
        <v>43</v>
      </c>
      <c r="C19" s="13">
        <f>(+E19/C18)*100%</f>
        <v>0.91114982578397208</v>
      </c>
      <c r="D19" s="26" t="s">
        <v>18</v>
      </c>
      <c r="E19" s="23">
        <f>수의계약현황공개!E26</f>
        <v>10460000</v>
      </c>
    </row>
    <row r="20" spans="1:5" s="18" customFormat="1" ht="21" customHeight="1" x14ac:dyDescent="0.15">
      <c r="A20" s="131"/>
      <c r="B20" s="25" t="s">
        <v>17</v>
      </c>
      <c r="C20" s="14" t="str">
        <f>수의계약현황공개!B26</f>
        <v>2020.3.6.</v>
      </c>
      <c r="D20" s="26" t="s">
        <v>68</v>
      </c>
      <c r="E20" s="19" t="str">
        <f>수의계약현황공개!C26</f>
        <v>2020.03.06.~ 2020.03.10.</v>
      </c>
    </row>
    <row r="21" spans="1:5" s="18" customFormat="1" ht="21" customHeight="1" x14ac:dyDescent="0.15">
      <c r="A21" s="131"/>
      <c r="B21" s="25" t="s">
        <v>44</v>
      </c>
      <c r="C21" s="27" t="s">
        <v>88</v>
      </c>
      <c r="D21" s="26" t="s">
        <v>45</v>
      </c>
      <c r="E21" s="19" t="s">
        <v>185</v>
      </c>
    </row>
    <row r="22" spans="1:5" s="18" customFormat="1" ht="21" customHeight="1" x14ac:dyDescent="0.15">
      <c r="A22" s="131"/>
      <c r="B22" s="25" t="s">
        <v>46</v>
      </c>
      <c r="C22" s="27" t="s">
        <v>60</v>
      </c>
      <c r="D22" s="26" t="s">
        <v>20</v>
      </c>
      <c r="E22" s="28" t="str">
        <f>수의계약현황공개!B29</f>
        <v>혜인공조</v>
      </c>
    </row>
    <row r="23" spans="1:5" s="18" customFormat="1" ht="21" customHeight="1" thickBot="1" x14ac:dyDescent="0.2">
      <c r="A23" s="132"/>
      <c r="B23" s="29" t="s">
        <v>47</v>
      </c>
      <c r="C23" s="30" t="s">
        <v>89</v>
      </c>
      <c r="D23" s="31" t="s">
        <v>48</v>
      </c>
      <c r="E23" s="32" t="str">
        <f>수의계약현황공개!D29</f>
        <v>성남시 중원구 하대원동 105-2</v>
      </c>
    </row>
    <row r="24" spans="1:5" s="18" customFormat="1" ht="21" customHeight="1" x14ac:dyDescent="0.15">
      <c r="A24" s="130" t="s">
        <v>39</v>
      </c>
      <c r="B24" s="24" t="s">
        <v>40</v>
      </c>
      <c r="C24" s="133" t="str">
        <f>수의계약현황공개!B33</f>
        <v xml:space="preserve">운영백서(2019년도) 제작 </v>
      </c>
      <c r="D24" s="134"/>
      <c r="E24" s="135"/>
    </row>
    <row r="25" spans="1:5" s="18" customFormat="1" ht="21" customHeight="1" x14ac:dyDescent="0.15">
      <c r="A25" s="131"/>
      <c r="B25" s="25" t="s">
        <v>41</v>
      </c>
      <c r="C25" s="15">
        <f>수의계약현황공개!D36</f>
        <v>1100000</v>
      </c>
      <c r="D25" s="26" t="s">
        <v>42</v>
      </c>
      <c r="E25" s="23">
        <f>수의계약현황공개!E36</f>
        <v>990000</v>
      </c>
    </row>
    <row r="26" spans="1:5" s="18" customFormat="1" ht="21" customHeight="1" x14ac:dyDescent="0.15">
      <c r="A26" s="131"/>
      <c r="B26" s="25" t="s">
        <v>43</v>
      </c>
      <c r="C26" s="13">
        <f>(+E26/C25)*100%</f>
        <v>0.9</v>
      </c>
      <c r="D26" s="26" t="s">
        <v>18</v>
      </c>
      <c r="E26" s="23">
        <f>수의계약현황공개!E36</f>
        <v>990000</v>
      </c>
    </row>
    <row r="27" spans="1:5" s="18" customFormat="1" ht="21" customHeight="1" x14ac:dyDescent="0.15">
      <c r="A27" s="131"/>
      <c r="B27" s="25" t="s">
        <v>17</v>
      </c>
      <c r="C27" s="14" t="str">
        <f>수의계약현황공개!B36</f>
        <v>2020.3.27.</v>
      </c>
      <c r="D27" s="26" t="s">
        <v>68</v>
      </c>
      <c r="E27" s="19" t="str">
        <f>수의계약현황공개!C36</f>
        <v>2020.03.27.~ 2020.03.31.</v>
      </c>
    </row>
    <row r="28" spans="1:5" s="18" customFormat="1" ht="21" customHeight="1" x14ac:dyDescent="0.15">
      <c r="A28" s="131"/>
      <c r="B28" s="25" t="s">
        <v>44</v>
      </c>
      <c r="C28" s="27" t="s">
        <v>88</v>
      </c>
      <c r="D28" s="26" t="s">
        <v>45</v>
      </c>
      <c r="E28" s="19" t="s">
        <v>162</v>
      </c>
    </row>
    <row r="29" spans="1:5" s="18" customFormat="1" ht="21" customHeight="1" x14ac:dyDescent="0.15">
      <c r="A29" s="131"/>
      <c r="B29" s="25" t="s">
        <v>46</v>
      </c>
      <c r="C29" s="27" t="s">
        <v>60</v>
      </c>
      <c r="D29" s="26" t="s">
        <v>20</v>
      </c>
      <c r="E29" s="28" t="str">
        <f>수의계약현황공개!B39</f>
        <v>조아트</v>
      </c>
    </row>
    <row r="30" spans="1:5" s="18" customFormat="1" ht="21" customHeight="1" thickBot="1" x14ac:dyDescent="0.2">
      <c r="A30" s="132"/>
      <c r="B30" s="29" t="s">
        <v>47</v>
      </c>
      <c r="C30" s="30" t="s">
        <v>89</v>
      </c>
      <c r="D30" s="31" t="s">
        <v>48</v>
      </c>
      <c r="E30" s="32" t="str">
        <f>수의계약현황공개!D39</f>
        <v>성남시 수정구 수정로 251번길 7</v>
      </c>
    </row>
    <row r="31" spans="1:5" s="18" customFormat="1" ht="21" customHeight="1" x14ac:dyDescent="0.15">
      <c r="A31" s="130" t="s">
        <v>39</v>
      </c>
      <c r="B31" s="24" t="s">
        <v>40</v>
      </c>
      <c r="C31" s="133" t="str">
        <f>수의계약현황공개!B43</f>
        <v>2020년 공연장 정기 안전검사 실시</v>
      </c>
      <c r="D31" s="134"/>
      <c r="E31" s="135"/>
    </row>
    <row r="32" spans="1:5" s="18" customFormat="1" ht="21" customHeight="1" x14ac:dyDescent="0.15">
      <c r="A32" s="131"/>
      <c r="B32" s="25" t="s">
        <v>41</v>
      </c>
      <c r="C32" s="15">
        <f>수의계약현황공개!D46</f>
        <v>2500000</v>
      </c>
      <c r="D32" s="26" t="s">
        <v>42</v>
      </c>
      <c r="E32" s="23">
        <f>수의계약현황공개!E46</f>
        <v>2450000</v>
      </c>
    </row>
    <row r="33" spans="1:5" s="18" customFormat="1" ht="21" customHeight="1" x14ac:dyDescent="0.15">
      <c r="A33" s="131"/>
      <c r="B33" s="25" t="s">
        <v>43</v>
      </c>
      <c r="C33" s="13">
        <f>(+E33/C32)*100%</f>
        <v>0.98</v>
      </c>
      <c r="D33" s="26" t="s">
        <v>18</v>
      </c>
      <c r="E33" s="23">
        <f>수의계약현황공개!E46</f>
        <v>2450000</v>
      </c>
    </row>
    <row r="34" spans="1:5" s="18" customFormat="1" ht="21" customHeight="1" x14ac:dyDescent="0.15">
      <c r="A34" s="131"/>
      <c r="B34" s="25" t="s">
        <v>17</v>
      </c>
      <c r="C34" s="14" t="str">
        <f>수의계약현황공개!B46</f>
        <v>2020.3.20.</v>
      </c>
      <c r="D34" s="26" t="s">
        <v>68</v>
      </c>
      <c r="E34" s="19" t="str">
        <f>수의계약현황공개!C46</f>
        <v>2020.03.20.~ 2020.03.31.</v>
      </c>
    </row>
    <row r="35" spans="1:5" s="18" customFormat="1" ht="21" customHeight="1" x14ac:dyDescent="0.15">
      <c r="A35" s="131"/>
      <c r="B35" s="25" t="s">
        <v>44</v>
      </c>
      <c r="C35" s="27" t="s">
        <v>88</v>
      </c>
      <c r="D35" s="26" t="s">
        <v>45</v>
      </c>
      <c r="E35" s="19" t="s">
        <v>162</v>
      </c>
    </row>
    <row r="36" spans="1:5" s="18" customFormat="1" ht="21" customHeight="1" x14ac:dyDescent="0.15">
      <c r="A36" s="131"/>
      <c r="B36" s="25" t="s">
        <v>46</v>
      </c>
      <c r="C36" s="27" t="s">
        <v>60</v>
      </c>
      <c r="D36" s="26" t="s">
        <v>20</v>
      </c>
      <c r="E36" s="28" t="str">
        <f>수의계약현황공개!B49</f>
        <v>에스이테크컨설팅</v>
      </c>
    </row>
    <row r="37" spans="1:5" s="18" customFormat="1" ht="21" customHeight="1" thickBot="1" x14ac:dyDescent="0.2">
      <c r="A37" s="132"/>
      <c r="B37" s="29" t="s">
        <v>47</v>
      </c>
      <c r="C37" s="30" t="s">
        <v>89</v>
      </c>
      <c r="D37" s="31" t="s">
        <v>48</v>
      </c>
      <c r="E37" s="32" t="str">
        <f>수의계약현황공개!D49</f>
        <v>서울특별시 송파구 백제고분로50번길 31</v>
      </c>
    </row>
    <row r="38" spans="1:5" s="18" customFormat="1" ht="21" customHeight="1" x14ac:dyDescent="0.15">
      <c r="A38" s="130" t="s">
        <v>39</v>
      </c>
      <c r="B38" s="24" t="s">
        <v>40</v>
      </c>
      <c r="C38" s="133" t="str">
        <f>수의계약현황공개!B53</f>
        <v>거울구입</v>
      </c>
      <c r="D38" s="134"/>
      <c r="E38" s="135"/>
    </row>
    <row r="39" spans="1:5" s="18" customFormat="1" ht="21" customHeight="1" x14ac:dyDescent="0.15">
      <c r="A39" s="131"/>
      <c r="B39" s="25" t="s">
        <v>41</v>
      </c>
      <c r="C39" s="15">
        <f>수의계약현황공개!D56</f>
        <v>2442000</v>
      </c>
      <c r="D39" s="26" t="s">
        <v>42</v>
      </c>
      <c r="E39" s="23">
        <f>수의계약현황공개!E56</f>
        <v>2368000</v>
      </c>
    </row>
    <row r="40" spans="1:5" s="18" customFormat="1" ht="21" customHeight="1" x14ac:dyDescent="0.15">
      <c r="A40" s="131"/>
      <c r="B40" s="25" t="s">
        <v>43</v>
      </c>
      <c r="C40" s="13">
        <f>(+E40/C39)*100%</f>
        <v>0.96969696969696972</v>
      </c>
      <c r="D40" s="26" t="s">
        <v>18</v>
      </c>
      <c r="E40" s="23">
        <f>수의계약현황공개!E56</f>
        <v>2368000</v>
      </c>
    </row>
    <row r="41" spans="1:5" s="18" customFormat="1" ht="21" customHeight="1" x14ac:dyDescent="0.15">
      <c r="A41" s="131"/>
      <c r="B41" s="25" t="s">
        <v>17</v>
      </c>
      <c r="C41" s="14" t="str">
        <f>수의계약현황공개!B56</f>
        <v>2020.3.18.</v>
      </c>
      <c r="D41" s="26" t="s">
        <v>68</v>
      </c>
      <c r="E41" s="19" t="str">
        <f>수의계약현황공개!C56</f>
        <v>2020.03.18.~ 2020.03.23.</v>
      </c>
    </row>
    <row r="42" spans="1:5" s="18" customFormat="1" ht="21" customHeight="1" x14ac:dyDescent="0.15">
      <c r="A42" s="131"/>
      <c r="B42" s="25" t="s">
        <v>44</v>
      </c>
      <c r="C42" s="27" t="s">
        <v>88</v>
      </c>
      <c r="D42" s="26" t="s">
        <v>45</v>
      </c>
      <c r="E42" s="19" t="s">
        <v>260</v>
      </c>
    </row>
    <row r="43" spans="1:5" s="18" customFormat="1" ht="21" customHeight="1" x14ac:dyDescent="0.15">
      <c r="A43" s="131"/>
      <c r="B43" s="25" t="s">
        <v>46</v>
      </c>
      <c r="C43" s="27" t="s">
        <v>60</v>
      </c>
      <c r="D43" s="26" t="s">
        <v>20</v>
      </c>
      <c r="E43" s="28" t="str">
        <f>수의계약현황공개!B59</f>
        <v>태평유리</v>
      </c>
    </row>
    <row r="44" spans="1:5" s="18" customFormat="1" ht="21" customHeight="1" thickBot="1" x14ac:dyDescent="0.2">
      <c r="A44" s="132"/>
      <c r="B44" s="29" t="s">
        <v>47</v>
      </c>
      <c r="C44" s="30" t="s">
        <v>89</v>
      </c>
      <c r="D44" s="31" t="s">
        <v>48</v>
      </c>
      <c r="E44" s="32" t="str">
        <f>수의계약현황공개!D59</f>
        <v>성남시 수정구 태평동 6149-1</v>
      </c>
    </row>
  </sheetData>
  <mergeCells count="13">
    <mergeCell ref="A1:E1"/>
    <mergeCell ref="A3:A9"/>
    <mergeCell ref="C3:E3"/>
    <mergeCell ref="A17:A23"/>
    <mergeCell ref="C17:E17"/>
    <mergeCell ref="A38:A44"/>
    <mergeCell ref="C38:E38"/>
    <mergeCell ref="A24:A30"/>
    <mergeCell ref="C24:E24"/>
    <mergeCell ref="A10:A16"/>
    <mergeCell ref="C10:E10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0" zoomScale="85" zoomScaleNormal="85" workbookViewId="0">
      <selection activeCell="I10" sqref="I10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18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26" t="s">
        <v>13</v>
      </c>
      <c r="B1" s="126"/>
      <c r="C1" s="126"/>
      <c r="D1" s="126"/>
      <c r="E1" s="126"/>
      <c r="F1" s="126"/>
    </row>
    <row r="2" spans="1:6" ht="26.25" thickBot="1" x14ac:dyDescent="0.2">
      <c r="A2" s="3" t="s">
        <v>87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71" t="s">
        <v>171</v>
      </c>
      <c r="C3" s="172"/>
      <c r="D3" s="172"/>
      <c r="E3" s="172"/>
      <c r="F3" s="173"/>
    </row>
    <row r="4" spans="1:6" s="18" customFormat="1" ht="25.5" customHeight="1" x14ac:dyDescent="0.15">
      <c r="A4" s="174" t="s">
        <v>24</v>
      </c>
      <c r="B4" s="166" t="s">
        <v>17</v>
      </c>
      <c r="C4" s="166" t="s">
        <v>68</v>
      </c>
      <c r="D4" s="105" t="s">
        <v>25</v>
      </c>
      <c r="E4" s="105" t="s">
        <v>18</v>
      </c>
      <c r="F4" s="108" t="s">
        <v>91</v>
      </c>
    </row>
    <row r="5" spans="1:6" s="18" customFormat="1" ht="25.5" customHeight="1" x14ac:dyDescent="0.15">
      <c r="A5" s="175"/>
      <c r="B5" s="167"/>
      <c r="C5" s="167"/>
      <c r="D5" s="105" t="s">
        <v>26</v>
      </c>
      <c r="E5" s="105" t="s">
        <v>19</v>
      </c>
      <c r="F5" s="108" t="s">
        <v>27</v>
      </c>
    </row>
    <row r="6" spans="1:6" s="18" customFormat="1" ht="25.5" customHeight="1" x14ac:dyDescent="0.15">
      <c r="A6" s="175"/>
      <c r="B6" s="177" t="s">
        <v>233</v>
      </c>
      <c r="C6" s="169" t="s">
        <v>242</v>
      </c>
      <c r="D6" s="179">
        <v>2560000</v>
      </c>
      <c r="E6" s="179">
        <v>2430000</v>
      </c>
      <c r="F6" s="181">
        <f>E6/D6</f>
        <v>0.94921875</v>
      </c>
    </row>
    <row r="7" spans="1:6" s="18" customFormat="1" ht="25.5" customHeight="1" x14ac:dyDescent="0.15">
      <c r="A7" s="176"/>
      <c r="B7" s="178"/>
      <c r="C7" s="170"/>
      <c r="D7" s="180"/>
      <c r="E7" s="180"/>
      <c r="F7" s="182"/>
    </row>
    <row r="8" spans="1:6" s="18" customFormat="1" ht="25.5" customHeight="1" x14ac:dyDescent="0.15">
      <c r="A8" s="159" t="s">
        <v>20</v>
      </c>
      <c r="B8" s="106" t="s">
        <v>21</v>
      </c>
      <c r="C8" s="106" t="s">
        <v>30</v>
      </c>
      <c r="D8" s="161" t="s">
        <v>22</v>
      </c>
      <c r="E8" s="162"/>
      <c r="F8" s="163"/>
    </row>
    <row r="9" spans="1:6" s="18" customFormat="1" ht="25.5" customHeight="1" x14ac:dyDescent="0.15">
      <c r="A9" s="160"/>
      <c r="B9" s="35" t="s">
        <v>234</v>
      </c>
      <c r="C9" s="35" t="s">
        <v>235</v>
      </c>
      <c r="D9" s="145" t="s">
        <v>236</v>
      </c>
      <c r="E9" s="146"/>
      <c r="F9" s="147"/>
    </row>
    <row r="10" spans="1:6" s="18" customFormat="1" ht="25.5" customHeight="1" x14ac:dyDescent="0.15">
      <c r="A10" s="107" t="s">
        <v>29</v>
      </c>
      <c r="B10" s="148" t="s">
        <v>90</v>
      </c>
      <c r="C10" s="149"/>
      <c r="D10" s="149"/>
      <c r="E10" s="149"/>
      <c r="F10" s="150"/>
    </row>
    <row r="11" spans="1:6" s="18" customFormat="1" ht="25.5" customHeight="1" x14ac:dyDescent="0.15">
      <c r="A11" s="107" t="s">
        <v>28</v>
      </c>
      <c r="B11" s="151" t="s">
        <v>87</v>
      </c>
      <c r="C11" s="152"/>
      <c r="D11" s="152"/>
      <c r="E11" s="152"/>
      <c r="F11" s="153"/>
    </row>
    <row r="12" spans="1:6" s="18" customFormat="1" ht="25.5" customHeight="1" thickBot="1" x14ac:dyDescent="0.2">
      <c r="A12" s="34" t="s">
        <v>23</v>
      </c>
      <c r="B12" s="154"/>
      <c r="C12" s="155"/>
      <c r="D12" s="155"/>
      <c r="E12" s="155"/>
      <c r="F12" s="156"/>
    </row>
    <row r="13" spans="1:6" s="18" customFormat="1" ht="25.5" customHeight="1" thickTop="1" x14ac:dyDescent="0.15">
      <c r="A13" s="33" t="s">
        <v>16</v>
      </c>
      <c r="B13" s="171" t="s">
        <v>237</v>
      </c>
      <c r="C13" s="172"/>
      <c r="D13" s="172"/>
      <c r="E13" s="172"/>
      <c r="F13" s="173"/>
    </row>
    <row r="14" spans="1:6" s="18" customFormat="1" ht="25.5" customHeight="1" x14ac:dyDescent="0.15">
      <c r="A14" s="174" t="s">
        <v>24</v>
      </c>
      <c r="B14" s="166" t="s">
        <v>17</v>
      </c>
      <c r="C14" s="166" t="s">
        <v>68</v>
      </c>
      <c r="D14" s="105" t="s">
        <v>25</v>
      </c>
      <c r="E14" s="105" t="s">
        <v>18</v>
      </c>
      <c r="F14" s="108" t="s">
        <v>91</v>
      </c>
    </row>
    <row r="15" spans="1:6" s="18" customFormat="1" ht="25.5" customHeight="1" x14ac:dyDescent="0.15">
      <c r="A15" s="175"/>
      <c r="B15" s="167"/>
      <c r="C15" s="167"/>
      <c r="D15" s="105" t="s">
        <v>26</v>
      </c>
      <c r="E15" s="105" t="s">
        <v>19</v>
      </c>
      <c r="F15" s="108" t="s">
        <v>27</v>
      </c>
    </row>
    <row r="16" spans="1:6" s="18" customFormat="1" ht="25.5" customHeight="1" x14ac:dyDescent="0.15">
      <c r="A16" s="175"/>
      <c r="B16" s="177" t="s">
        <v>238</v>
      </c>
      <c r="C16" s="169" t="s">
        <v>243</v>
      </c>
      <c r="D16" s="179">
        <v>2141100</v>
      </c>
      <c r="E16" s="179">
        <v>2000000</v>
      </c>
      <c r="F16" s="181">
        <f>E16/D16</f>
        <v>0.93409929475503251</v>
      </c>
    </row>
    <row r="17" spans="1:6" s="18" customFormat="1" ht="25.5" customHeight="1" x14ac:dyDescent="0.15">
      <c r="A17" s="176"/>
      <c r="B17" s="178"/>
      <c r="C17" s="170"/>
      <c r="D17" s="180"/>
      <c r="E17" s="180"/>
      <c r="F17" s="182"/>
    </row>
    <row r="18" spans="1:6" s="18" customFormat="1" ht="25.5" customHeight="1" x14ac:dyDescent="0.15">
      <c r="A18" s="159" t="s">
        <v>20</v>
      </c>
      <c r="B18" s="106" t="s">
        <v>21</v>
      </c>
      <c r="C18" s="106" t="s">
        <v>30</v>
      </c>
      <c r="D18" s="161" t="s">
        <v>22</v>
      </c>
      <c r="E18" s="162"/>
      <c r="F18" s="163"/>
    </row>
    <row r="19" spans="1:6" s="18" customFormat="1" ht="25.5" customHeight="1" x14ac:dyDescent="0.15">
      <c r="A19" s="160"/>
      <c r="B19" s="35" t="s">
        <v>239</v>
      </c>
      <c r="C19" s="35" t="s">
        <v>240</v>
      </c>
      <c r="D19" s="145" t="s">
        <v>241</v>
      </c>
      <c r="E19" s="146"/>
      <c r="F19" s="147"/>
    </row>
    <row r="20" spans="1:6" s="18" customFormat="1" ht="25.5" customHeight="1" x14ac:dyDescent="0.15">
      <c r="A20" s="107" t="s">
        <v>29</v>
      </c>
      <c r="B20" s="148" t="s">
        <v>90</v>
      </c>
      <c r="C20" s="149"/>
      <c r="D20" s="149"/>
      <c r="E20" s="149"/>
      <c r="F20" s="150"/>
    </row>
    <row r="21" spans="1:6" s="18" customFormat="1" ht="25.5" customHeight="1" x14ac:dyDescent="0.15">
      <c r="A21" s="107" t="s">
        <v>28</v>
      </c>
      <c r="B21" s="151" t="s">
        <v>87</v>
      </c>
      <c r="C21" s="152"/>
      <c r="D21" s="152"/>
      <c r="E21" s="152"/>
      <c r="F21" s="153"/>
    </row>
    <row r="22" spans="1:6" s="18" customFormat="1" ht="25.5" customHeight="1" thickBot="1" x14ac:dyDescent="0.2">
      <c r="A22" s="34" t="s">
        <v>23</v>
      </c>
      <c r="B22" s="154"/>
      <c r="C22" s="155"/>
      <c r="D22" s="155"/>
      <c r="E22" s="155"/>
      <c r="F22" s="156"/>
    </row>
    <row r="23" spans="1:6" s="18" customFormat="1" ht="25.5" customHeight="1" thickTop="1" x14ac:dyDescent="0.15">
      <c r="A23" s="33" t="s">
        <v>16</v>
      </c>
      <c r="B23" s="164" t="s">
        <v>184</v>
      </c>
      <c r="C23" s="164"/>
      <c r="D23" s="164"/>
      <c r="E23" s="164"/>
      <c r="F23" s="165"/>
    </row>
    <row r="24" spans="1:6" s="18" customFormat="1" ht="25.5" customHeight="1" x14ac:dyDescent="0.15">
      <c r="A24" s="141" t="s">
        <v>24</v>
      </c>
      <c r="B24" s="143" t="s">
        <v>17</v>
      </c>
      <c r="C24" s="166" t="s">
        <v>68</v>
      </c>
      <c r="D24" s="105" t="s">
        <v>25</v>
      </c>
      <c r="E24" s="105" t="s">
        <v>18</v>
      </c>
      <c r="F24" s="108" t="s">
        <v>91</v>
      </c>
    </row>
    <row r="25" spans="1:6" s="18" customFormat="1" ht="25.5" customHeight="1" x14ac:dyDescent="0.15">
      <c r="A25" s="141"/>
      <c r="B25" s="143"/>
      <c r="C25" s="167"/>
      <c r="D25" s="105" t="s">
        <v>26</v>
      </c>
      <c r="E25" s="105" t="s">
        <v>19</v>
      </c>
      <c r="F25" s="108" t="s">
        <v>27</v>
      </c>
    </row>
    <row r="26" spans="1:6" s="18" customFormat="1" ht="25.5" customHeight="1" x14ac:dyDescent="0.15">
      <c r="A26" s="141"/>
      <c r="B26" s="168" t="s">
        <v>173</v>
      </c>
      <c r="C26" s="169" t="s">
        <v>245</v>
      </c>
      <c r="D26" s="139">
        <v>11480000</v>
      </c>
      <c r="E26" s="139">
        <v>10460000</v>
      </c>
      <c r="F26" s="140">
        <f>E26/D26</f>
        <v>0.91114982578397208</v>
      </c>
    </row>
    <row r="27" spans="1:6" s="18" customFormat="1" ht="25.5" customHeight="1" x14ac:dyDescent="0.15">
      <c r="A27" s="141"/>
      <c r="B27" s="168"/>
      <c r="C27" s="170"/>
      <c r="D27" s="139"/>
      <c r="E27" s="139"/>
      <c r="F27" s="140"/>
    </row>
    <row r="28" spans="1:6" s="18" customFormat="1" ht="25.5" customHeight="1" x14ac:dyDescent="0.15">
      <c r="A28" s="141" t="s">
        <v>20</v>
      </c>
      <c r="B28" s="106" t="s">
        <v>21</v>
      </c>
      <c r="C28" s="106" t="s">
        <v>30</v>
      </c>
      <c r="D28" s="143" t="s">
        <v>22</v>
      </c>
      <c r="E28" s="143"/>
      <c r="F28" s="144"/>
    </row>
    <row r="29" spans="1:6" s="18" customFormat="1" ht="25.5" customHeight="1" x14ac:dyDescent="0.15">
      <c r="A29" s="142"/>
      <c r="B29" s="35" t="s">
        <v>187</v>
      </c>
      <c r="C29" s="35" t="s">
        <v>188</v>
      </c>
      <c r="D29" s="145" t="s">
        <v>186</v>
      </c>
      <c r="E29" s="146"/>
      <c r="F29" s="147"/>
    </row>
    <row r="30" spans="1:6" s="18" customFormat="1" ht="25.5" customHeight="1" x14ac:dyDescent="0.15">
      <c r="A30" s="107" t="s">
        <v>29</v>
      </c>
      <c r="B30" s="136" t="s">
        <v>90</v>
      </c>
      <c r="C30" s="136"/>
      <c r="D30" s="137"/>
      <c r="E30" s="137"/>
      <c r="F30" s="138"/>
    </row>
    <row r="31" spans="1:6" s="18" customFormat="1" ht="25.5" customHeight="1" x14ac:dyDescent="0.15">
      <c r="A31" s="107" t="s">
        <v>28</v>
      </c>
      <c r="B31" s="137" t="s">
        <v>87</v>
      </c>
      <c r="C31" s="137"/>
      <c r="D31" s="137"/>
      <c r="E31" s="137"/>
      <c r="F31" s="138"/>
    </row>
    <row r="32" spans="1:6" s="18" customFormat="1" ht="25.5" customHeight="1" thickBot="1" x14ac:dyDescent="0.2">
      <c r="A32" s="34" t="s">
        <v>23</v>
      </c>
      <c r="B32" s="157"/>
      <c r="C32" s="157"/>
      <c r="D32" s="157"/>
      <c r="E32" s="157"/>
      <c r="F32" s="158"/>
    </row>
    <row r="33" spans="1:6" s="18" customFormat="1" ht="25.5" customHeight="1" thickTop="1" x14ac:dyDescent="0.15">
      <c r="A33" s="33" t="s">
        <v>16</v>
      </c>
      <c r="B33" s="171" t="s">
        <v>160</v>
      </c>
      <c r="C33" s="172"/>
      <c r="D33" s="172"/>
      <c r="E33" s="172"/>
      <c r="F33" s="173"/>
    </row>
    <row r="34" spans="1:6" s="18" customFormat="1" ht="25.5" customHeight="1" x14ac:dyDescent="0.15">
      <c r="A34" s="174" t="s">
        <v>24</v>
      </c>
      <c r="B34" s="166" t="s">
        <v>17</v>
      </c>
      <c r="C34" s="166" t="s">
        <v>78</v>
      </c>
      <c r="D34" s="105" t="s">
        <v>25</v>
      </c>
      <c r="E34" s="105" t="s">
        <v>18</v>
      </c>
      <c r="F34" s="108" t="s">
        <v>91</v>
      </c>
    </row>
    <row r="35" spans="1:6" s="18" customFormat="1" ht="25.5" customHeight="1" x14ac:dyDescent="0.15">
      <c r="A35" s="175"/>
      <c r="B35" s="167"/>
      <c r="C35" s="167"/>
      <c r="D35" s="105" t="s">
        <v>26</v>
      </c>
      <c r="E35" s="105" t="s">
        <v>19</v>
      </c>
      <c r="F35" s="108" t="s">
        <v>27</v>
      </c>
    </row>
    <row r="36" spans="1:6" s="18" customFormat="1" ht="25.5" customHeight="1" x14ac:dyDescent="0.15">
      <c r="A36" s="175"/>
      <c r="B36" s="177" t="s">
        <v>161</v>
      </c>
      <c r="C36" s="169" t="s">
        <v>247</v>
      </c>
      <c r="D36" s="179">
        <v>1100000</v>
      </c>
      <c r="E36" s="179">
        <v>990000</v>
      </c>
      <c r="F36" s="181">
        <f>E36/D36</f>
        <v>0.9</v>
      </c>
    </row>
    <row r="37" spans="1:6" s="18" customFormat="1" ht="25.5" customHeight="1" x14ac:dyDescent="0.15">
      <c r="A37" s="176"/>
      <c r="B37" s="178"/>
      <c r="C37" s="170"/>
      <c r="D37" s="180"/>
      <c r="E37" s="180"/>
      <c r="F37" s="182"/>
    </row>
    <row r="38" spans="1:6" s="18" customFormat="1" ht="25.5" customHeight="1" x14ac:dyDescent="0.15">
      <c r="A38" s="159" t="s">
        <v>20</v>
      </c>
      <c r="B38" s="106" t="s">
        <v>21</v>
      </c>
      <c r="C38" s="106" t="s">
        <v>30</v>
      </c>
      <c r="D38" s="161" t="s">
        <v>22</v>
      </c>
      <c r="E38" s="162"/>
      <c r="F38" s="163"/>
    </row>
    <row r="39" spans="1:6" s="18" customFormat="1" ht="25.5" customHeight="1" x14ac:dyDescent="0.15">
      <c r="A39" s="160"/>
      <c r="B39" s="35" t="s">
        <v>163</v>
      </c>
      <c r="C39" s="35" t="s">
        <v>231</v>
      </c>
      <c r="D39" s="145" t="s">
        <v>232</v>
      </c>
      <c r="E39" s="146"/>
      <c r="F39" s="147"/>
    </row>
    <row r="40" spans="1:6" s="18" customFormat="1" ht="25.5" customHeight="1" x14ac:dyDescent="0.15">
      <c r="A40" s="107" t="s">
        <v>29</v>
      </c>
      <c r="B40" s="148" t="s">
        <v>90</v>
      </c>
      <c r="C40" s="149"/>
      <c r="D40" s="149"/>
      <c r="E40" s="149"/>
      <c r="F40" s="150"/>
    </row>
    <row r="41" spans="1:6" s="18" customFormat="1" ht="25.5" customHeight="1" x14ac:dyDescent="0.15">
      <c r="A41" s="107" t="s">
        <v>28</v>
      </c>
      <c r="B41" s="151" t="s">
        <v>87</v>
      </c>
      <c r="C41" s="152"/>
      <c r="D41" s="152"/>
      <c r="E41" s="152"/>
      <c r="F41" s="153"/>
    </row>
    <row r="42" spans="1:6" s="18" customFormat="1" ht="25.5" customHeight="1" thickBot="1" x14ac:dyDescent="0.2">
      <c r="A42" s="34" t="s">
        <v>23</v>
      </c>
      <c r="B42" s="154"/>
      <c r="C42" s="155"/>
      <c r="D42" s="155"/>
      <c r="E42" s="155"/>
      <c r="F42" s="156"/>
    </row>
    <row r="43" spans="1:6" s="18" customFormat="1" ht="25.5" customHeight="1" thickTop="1" x14ac:dyDescent="0.15">
      <c r="A43" s="33" t="s">
        <v>16</v>
      </c>
      <c r="B43" s="171" t="s">
        <v>248</v>
      </c>
      <c r="C43" s="172"/>
      <c r="D43" s="172"/>
      <c r="E43" s="172"/>
      <c r="F43" s="173"/>
    </row>
    <row r="44" spans="1:6" s="18" customFormat="1" ht="25.5" customHeight="1" x14ac:dyDescent="0.15">
      <c r="A44" s="174" t="s">
        <v>24</v>
      </c>
      <c r="B44" s="166" t="s">
        <v>17</v>
      </c>
      <c r="C44" s="166" t="s">
        <v>68</v>
      </c>
      <c r="D44" s="105" t="s">
        <v>25</v>
      </c>
      <c r="E44" s="105" t="s">
        <v>18</v>
      </c>
      <c r="F44" s="108" t="s">
        <v>91</v>
      </c>
    </row>
    <row r="45" spans="1:6" s="18" customFormat="1" ht="25.5" customHeight="1" x14ac:dyDescent="0.15">
      <c r="A45" s="175"/>
      <c r="B45" s="167"/>
      <c r="C45" s="167"/>
      <c r="D45" s="105" t="s">
        <v>26</v>
      </c>
      <c r="E45" s="105" t="s">
        <v>19</v>
      </c>
      <c r="F45" s="108" t="s">
        <v>27</v>
      </c>
    </row>
    <row r="46" spans="1:6" s="18" customFormat="1" ht="25.5" customHeight="1" x14ac:dyDescent="0.15">
      <c r="A46" s="175"/>
      <c r="B46" s="177" t="s">
        <v>249</v>
      </c>
      <c r="C46" s="169" t="s">
        <v>250</v>
      </c>
      <c r="D46" s="179">
        <v>2500000</v>
      </c>
      <c r="E46" s="179">
        <v>2450000</v>
      </c>
      <c r="F46" s="181">
        <f>E46/D46</f>
        <v>0.98</v>
      </c>
    </row>
    <row r="47" spans="1:6" s="18" customFormat="1" ht="25.5" customHeight="1" x14ac:dyDescent="0.15">
      <c r="A47" s="176"/>
      <c r="B47" s="178"/>
      <c r="C47" s="170"/>
      <c r="D47" s="180"/>
      <c r="E47" s="180"/>
      <c r="F47" s="182"/>
    </row>
    <row r="48" spans="1:6" s="18" customFormat="1" ht="25.5" customHeight="1" x14ac:dyDescent="0.15">
      <c r="A48" s="159" t="s">
        <v>20</v>
      </c>
      <c r="B48" s="106" t="s">
        <v>21</v>
      </c>
      <c r="C48" s="106" t="s">
        <v>30</v>
      </c>
      <c r="D48" s="161" t="s">
        <v>22</v>
      </c>
      <c r="E48" s="162"/>
      <c r="F48" s="163"/>
    </row>
    <row r="49" spans="1:6" s="18" customFormat="1" ht="25.5" customHeight="1" x14ac:dyDescent="0.15">
      <c r="A49" s="160"/>
      <c r="B49" s="35" t="s">
        <v>251</v>
      </c>
      <c r="C49" s="35" t="s">
        <v>252</v>
      </c>
      <c r="D49" s="145" t="s">
        <v>253</v>
      </c>
      <c r="E49" s="146"/>
      <c r="F49" s="147"/>
    </row>
    <row r="50" spans="1:6" s="18" customFormat="1" ht="25.5" customHeight="1" x14ac:dyDescent="0.15">
      <c r="A50" s="107" t="s">
        <v>29</v>
      </c>
      <c r="B50" s="148" t="s">
        <v>90</v>
      </c>
      <c r="C50" s="149"/>
      <c r="D50" s="149"/>
      <c r="E50" s="149"/>
      <c r="F50" s="150"/>
    </row>
    <row r="51" spans="1:6" s="18" customFormat="1" ht="25.5" customHeight="1" x14ac:dyDescent="0.15">
      <c r="A51" s="107" t="s">
        <v>28</v>
      </c>
      <c r="B51" s="151" t="s">
        <v>87</v>
      </c>
      <c r="C51" s="152"/>
      <c r="D51" s="152"/>
      <c r="E51" s="152"/>
      <c r="F51" s="153"/>
    </row>
    <row r="52" spans="1:6" s="18" customFormat="1" ht="25.5" customHeight="1" thickBot="1" x14ac:dyDescent="0.2">
      <c r="A52" s="34" t="s">
        <v>23</v>
      </c>
      <c r="B52" s="154"/>
      <c r="C52" s="155"/>
      <c r="D52" s="155"/>
      <c r="E52" s="155"/>
      <c r="F52" s="156"/>
    </row>
    <row r="53" spans="1:6" s="18" customFormat="1" ht="25.5" customHeight="1" thickTop="1" x14ac:dyDescent="0.15">
      <c r="A53" s="33" t="s">
        <v>16</v>
      </c>
      <c r="B53" s="171" t="s">
        <v>254</v>
      </c>
      <c r="C53" s="172"/>
      <c r="D53" s="172"/>
      <c r="E53" s="172"/>
      <c r="F53" s="173"/>
    </row>
    <row r="54" spans="1:6" s="18" customFormat="1" ht="25.5" customHeight="1" x14ac:dyDescent="0.15">
      <c r="A54" s="174" t="s">
        <v>24</v>
      </c>
      <c r="B54" s="166" t="s">
        <v>17</v>
      </c>
      <c r="C54" s="166" t="s">
        <v>68</v>
      </c>
      <c r="D54" s="105" t="s">
        <v>25</v>
      </c>
      <c r="E54" s="105" t="s">
        <v>18</v>
      </c>
      <c r="F54" s="108" t="s">
        <v>91</v>
      </c>
    </row>
    <row r="55" spans="1:6" s="18" customFormat="1" ht="25.5" customHeight="1" x14ac:dyDescent="0.15">
      <c r="A55" s="175"/>
      <c r="B55" s="167"/>
      <c r="C55" s="167"/>
      <c r="D55" s="105" t="s">
        <v>26</v>
      </c>
      <c r="E55" s="105" t="s">
        <v>19</v>
      </c>
      <c r="F55" s="108" t="s">
        <v>27</v>
      </c>
    </row>
    <row r="56" spans="1:6" s="18" customFormat="1" ht="25.5" customHeight="1" x14ac:dyDescent="0.15">
      <c r="A56" s="175"/>
      <c r="B56" s="177" t="s">
        <v>255</v>
      </c>
      <c r="C56" s="169" t="s">
        <v>256</v>
      </c>
      <c r="D56" s="179">
        <v>2442000</v>
      </c>
      <c r="E56" s="179">
        <v>2368000</v>
      </c>
      <c r="F56" s="181">
        <f>E56/D56</f>
        <v>0.96969696969696972</v>
      </c>
    </row>
    <row r="57" spans="1:6" s="18" customFormat="1" ht="25.5" customHeight="1" x14ac:dyDescent="0.15">
      <c r="A57" s="176"/>
      <c r="B57" s="178"/>
      <c r="C57" s="170"/>
      <c r="D57" s="180"/>
      <c r="E57" s="180"/>
      <c r="F57" s="182"/>
    </row>
    <row r="58" spans="1:6" s="18" customFormat="1" ht="25.5" customHeight="1" x14ac:dyDescent="0.15">
      <c r="A58" s="159" t="s">
        <v>20</v>
      </c>
      <c r="B58" s="106" t="s">
        <v>21</v>
      </c>
      <c r="C58" s="106" t="s">
        <v>30</v>
      </c>
      <c r="D58" s="161" t="s">
        <v>22</v>
      </c>
      <c r="E58" s="162"/>
      <c r="F58" s="163"/>
    </row>
    <row r="59" spans="1:6" s="18" customFormat="1" ht="25.5" customHeight="1" x14ac:dyDescent="0.15">
      <c r="A59" s="160"/>
      <c r="B59" s="35" t="s">
        <v>257</v>
      </c>
      <c r="C59" s="35" t="s">
        <v>258</v>
      </c>
      <c r="D59" s="145" t="s">
        <v>259</v>
      </c>
      <c r="E59" s="146"/>
      <c r="F59" s="147"/>
    </row>
    <row r="60" spans="1:6" s="18" customFormat="1" ht="25.5" customHeight="1" x14ac:dyDescent="0.15">
      <c r="A60" s="107" t="s">
        <v>29</v>
      </c>
      <c r="B60" s="148" t="s">
        <v>90</v>
      </c>
      <c r="C60" s="149"/>
      <c r="D60" s="149"/>
      <c r="E60" s="149"/>
      <c r="F60" s="150"/>
    </row>
    <row r="61" spans="1:6" s="18" customFormat="1" ht="25.5" customHeight="1" x14ac:dyDescent="0.15">
      <c r="A61" s="107" t="s">
        <v>28</v>
      </c>
      <c r="B61" s="151" t="s">
        <v>87</v>
      </c>
      <c r="C61" s="152"/>
      <c r="D61" s="152"/>
      <c r="E61" s="152"/>
      <c r="F61" s="153"/>
    </row>
    <row r="62" spans="1:6" s="18" customFormat="1" ht="25.5" customHeight="1" thickBot="1" x14ac:dyDescent="0.2">
      <c r="A62" s="34" t="s">
        <v>23</v>
      </c>
      <c r="B62" s="154"/>
      <c r="C62" s="155"/>
      <c r="D62" s="155"/>
      <c r="E62" s="155"/>
      <c r="F62" s="156"/>
    </row>
    <row r="63" spans="1:6" ht="14.25" thickTop="1" x14ac:dyDescent="0.15"/>
  </sheetData>
  <mergeCells count="91">
    <mergeCell ref="B62:F62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58:A59"/>
    <mergeCell ref="D58:F58"/>
    <mergeCell ref="D59:F59"/>
    <mergeCell ref="B60:F60"/>
    <mergeCell ref="A48:A49"/>
    <mergeCell ref="D48:F48"/>
    <mergeCell ref="D49:F49"/>
    <mergeCell ref="B50:F50"/>
    <mergeCell ref="B51:F51"/>
    <mergeCell ref="E6:E7"/>
    <mergeCell ref="F6:F7"/>
    <mergeCell ref="A8:A9"/>
    <mergeCell ref="B41:F41"/>
    <mergeCell ref="B42:F4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8:F8"/>
    <mergeCell ref="D9:F9"/>
    <mergeCell ref="B4:B5"/>
    <mergeCell ref="C4:C5"/>
    <mergeCell ref="B6:B7"/>
    <mergeCell ref="C6:C7"/>
    <mergeCell ref="D6:D7"/>
    <mergeCell ref="A1:F1"/>
    <mergeCell ref="A38:A39"/>
    <mergeCell ref="D38:F38"/>
    <mergeCell ref="D39:F39"/>
    <mergeCell ref="B40:F40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B3:F3"/>
    <mergeCell ref="A4:A7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32:F32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A28:A29"/>
    <mergeCell ref="D28:F28"/>
    <mergeCell ref="D29:F29"/>
    <mergeCell ref="B10:F10"/>
    <mergeCell ref="B11:F11"/>
    <mergeCell ref="B12:F12"/>
    <mergeCell ref="B30:F30"/>
    <mergeCell ref="B31:F31"/>
    <mergeCell ref="D26:D27"/>
    <mergeCell ref="E26:E27"/>
    <mergeCell ref="F26:F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2020-04-10T00:03:30Z</dcterms:modified>
</cp:coreProperties>
</file>