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2년 계약 관런\월별 계약정보공개\3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B50" i="9" l="1"/>
  <c r="D49" i="9"/>
  <c r="B49" i="9"/>
  <c r="E46" i="9"/>
  <c r="D46" i="9"/>
  <c r="C46" i="9"/>
  <c r="B46" i="9"/>
  <c r="B43" i="9"/>
  <c r="D39" i="9"/>
  <c r="B39" i="9"/>
  <c r="E36" i="9"/>
  <c r="F36" i="9" s="1"/>
  <c r="D36" i="9"/>
  <c r="C36" i="9"/>
  <c r="B36" i="9"/>
  <c r="B33" i="9"/>
  <c r="D29" i="9"/>
  <c r="B29" i="9"/>
  <c r="E26" i="9"/>
  <c r="D26" i="9"/>
  <c r="C26" i="9"/>
  <c r="B26" i="9"/>
  <c r="B23" i="9"/>
  <c r="F26" i="9"/>
  <c r="B20" i="9"/>
  <c r="D19" i="9"/>
  <c r="B19" i="9"/>
  <c r="E16" i="9"/>
  <c r="D16" i="9"/>
  <c r="C16" i="9"/>
  <c r="B16" i="9"/>
  <c r="B13" i="9"/>
  <c r="F16" i="9"/>
  <c r="B10" i="9"/>
  <c r="D9" i="9"/>
  <c r="B9" i="9"/>
  <c r="F6" i="9"/>
  <c r="E6" i="9"/>
  <c r="D6" i="9"/>
  <c r="C6" i="9"/>
  <c r="B6" i="9"/>
  <c r="C33" i="8"/>
  <c r="C26" i="8"/>
  <c r="C19" i="8"/>
  <c r="C12" i="8"/>
  <c r="C5" i="8"/>
  <c r="F46" i="9" l="1"/>
  <c r="B3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<sst xmlns="http://schemas.openxmlformats.org/spreadsheetml/2006/main" count="584" uniqueCount="281">
  <si>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</si>
  <si>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</si>
  <si>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</si>
  <si>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</si>
  <si>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</si>
  <si>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</si>
  <si>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</si>
  <si>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</si>
  <si>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</si>
  <si>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</si>
  <si>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</si>
  <si>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</si>
  <si>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</si>
  <si>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</si>
  <si>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</si>
  <si>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</si>
  <si>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</si>
  <si>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</si>
  <si>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</si>
  <si>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</si>
  <si>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</si>
  <si>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</si>
  <si>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</si>
  <si>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</si>
  <si>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</si>
  <si>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</si>
  <si>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</si>
  <si>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</si>
  <si>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</si>
  <si>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</si>
  <si>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</si>
  <si>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</si>
  <si>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</si>
  <si>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</si>
  <si>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</si>
  <si>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</si>
  <si>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</si>
  <si>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</si>
  <si>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</si>
  <si>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</si>
  <si>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</si>
  <si>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</si>
  <si>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</si>
  <si>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</si>
  <si>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</si>
  <si>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</si>
  <si>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</si>
  <si>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</si>
  <si>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</si>
  <si>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</si>
  <si>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</si>
  <si>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</si>
  <si>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</si>
  <si>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</si>
  <si>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</si>
  <si>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</si>
  <si>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</si>
  <si>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</si>
  <si>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</si>
  <si>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</si>
  <si>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</si>
  <si>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</si>
  <si>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</si>
  <si>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</si>
  <si>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</si>
  <si>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</si>
  <si>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</si>
  <si>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</si>
  <si>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</si>
  <si>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</si>
  <si>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</si>
  <si>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</si>
  <si>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</si>
  <si>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</si>
  <si>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</si>
  <si>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</si>
  <si>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</si>
  <si>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</si>
  <si>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</si>
  <si>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</si>
  <si>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</si>
  <si>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</si>
  <si>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</si>
  <si>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</si>
  <si>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</si>
  <si>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</si>
  <si>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</si>
  <si>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</si>
  <si>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</si>
  <si>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</si>
  <si>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</si>
  <si>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</si>
  <si>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</si>
  <si>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</si>
  <si>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</si>
  <si>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</si>
  <si>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</si>
  <si>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</si>
  <si>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</si>
  <si>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</si>
  <si>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</si>
  <si>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</si>
  <si>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</si>
  <si>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</si>
  <si>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</si>
  <si>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</si>
  <si>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</si>
  <si>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</si>
  <si>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</si>
  <si>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</si>
  <si>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용역명</t>
    <phoneticPr fontId="4" type="noConversion"/>
  </si>
  <si>
    <t>예산액
(단위:천원)</t>
    <phoneticPr fontId="4" type="noConversion"/>
  </si>
  <si>
    <t>㈜케이티</t>
    <phoneticPr fontId="30" type="noConversion"/>
  </si>
  <si>
    <t>중원청소년수련관</t>
    <phoneticPr fontId="4" type="noConversion"/>
  </si>
  <si>
    <t>해당사항없음</t>
    <phoneticPr fontId="4" type="noConversion"/>
  </si>
  <si>
    <t>- 해당사항 없음 -</t>
    <phoneticPr fontId="4" type="noConversion"/>
  </si>
  <si>
    <t>㈜한창</t>
    <phoneticPr fontId="30" type="noConversion"/>
  </si>
  <si>
    <t>시설명</t>
    <phoneticPr fontId="4" type="noConversion"/>
  </si>
  <si>
    <t>2021.12.24.</t>
    <phoneticPr fontId="4" type="noConversion"/>
  </si>
  <si>
    <t>㈜하이클로</t>
    <phoneticPr fontId="30" type="noConversion"/>
  </si>
  <si>
    <t>㈜바로엘리베이터</t>
    <phoneticPr fontId="30" type="noConversion"/>
  </si>
  <si>
    <t>성남소방전기㈜</t>
    <phoneticPr fontId="30" type="noConversion"/>
  </si>
  <si>
    <t>2021.12.20.</t>
    <phoneticPr fontId="4" type="noConversion"/>
  </si>
  <si>
    <t>㈜케이티</t>
    <phoneticPr fontId="30" type="noConversion"/>
  </si>
  <si>
    <t>(주)에스원 성남</t>
    <phoneticPr fontId="30" type="noConversion"/>
  </si>
  <si>
    <t>다온정보</t>
    <phoneticPr fontId="30" type="noConversion"/>
  </si>
  <si>
    <t>㈜현대렌탈케어</t>
    <phoneticPr fontId="30" type="noConversion"/>
  </si>
  <si>
    <t>대한민국 보훈복지재단</t>
    <phoneticPr fontId="30" type="noConversion"/>
  </si>
  <si>
    <t>㈜한창</t>
    <phoneticPr fontId="30" type="noConversion"/>
  </si>
  <si>
    <t>㈜하이클로</t>
    <phoneticPr fontId="30" type="noConversion"/>
  </si>
  <si>
    <t>2022.01.01.</t>
    <phoneticPr fontId="30" type="noConversion"/>
  </si>
  <si>
    <t>2022.12.31.</t>
    <phoneticPr fontId="30" type="noConversion"/>
  </si>
  <si>
    <t>2021.12.21.</t>
    <phoneticPr fontId="4" type="noConversion"/>
  </si>
  <si>
    <t>2022.1.1</t>
    <phoneticPr fontId="30" type="noConversion"/>
  </si>
  <si>
    <t>2021.12.27.</t>
    <phoneticPr fontId="4" type="noConversion"/>
  </si>
  <si>
    <t>2022.01.01.</t>
    <phoneticPr fontId="30" type="noConversion"/>
  </si>
  <si>
    <t>2022.12.31.</t>
    <phoneticPr fontId="30" type="noConversion"/>
  </si>
  <si>
    <t>2021.12.15.</t>
    <phoneticPr fontId="4" type="noConversion"/>
  </si>
  <si>
    <t>2022.01.01.</t>
    <phoneticPr fontId="4" type="noConversion"/>
  </si>
  <si>
    <t>2022.12.31.</t>
    <phoneticPr fontId="30" type="noConversion"/>
  </si>
  <si>
    <t>2021.12.28.</t>
    <phoneticPr fontId="4" type="noConversion"/>
  </si>
  <si>
    <t>2022.1.1.</t>
    <phoneticPr fontId="30" type="noConversion"/>
  </si>
  <si>
    <t>2022.12.31</t>
    <phoneticPr fontId="30" type="noConversion"/>
  </si>
  <si>
    <t>2021.12.23.</t>
    <phoneticPr fontId="4" type="noConversion"/>
  </si>
  <si>
    <t>엠지엠</t>
    <phoneticPr fontId="30" type="noConversion"/>
  </si>
  <si>
    <t>2022.1.10.</t>
    <phoneticPr fontId="30" type="noConversion"/>
  </si>
  <si>
    <t>2021.12.23.</t>
    <phoneticPr fontId="4" type="noConversion"/>
  </si>
  <si>
    <t>2022.01.01.</t>
    <phoneticPr fontId="30" type="noConversion"/>
  </si>
  <si>
    <t>2021.12.23.</t>
    <phoneticPr fontId="4" type="noConversion"/>
  </si>
  <si>
    <t>2022.12.31.</t>
    <phoneticPr fontId="30" type="noConversion"/>
  </si>
  <si>
    <t>2022.2.28.</t>
    <phoneticPr fontId="4" type="noConversion"/>
  </si>
  <si>
    <t>수의</t>
    <phoneticPr fontId="4" type="noConversion"/>
  </si>
  <si>
    <t>중원</t>
    <phoneticPr fontId="4" type="noConversion"/>
  </si>
  <si>
    <t>장은지</t>
    <phoneticPr fontId="4" type="noConversion"/>
  </si>
  <si>
    <t>031-729-9353</t>
    <phoneticPr fontId="4" type="noConversion"/>
  </si>
  <si>
    <t>2022. 인터넷전화 사용료(연간계약)-2월사용분</t>
    <phoneticPr fontId="30" type="noConversion"/>
  </si>
  <si>
    <t>2022.3.15.</t>
    <phoneticPr fontId="4" type="noConversion"/>
  </si>
  <si>
    <t>2022. 인터넷망 사용료(연간계약)-2월사용분</t>
    <phoneticPr fontId="30" type="noConversion"/>
  </si>
  <si>
    <t>2022.2.28.</t>
    <phoneticPr fontId="4" type="noConversion"/>
  </si>
  <si>
    <t>2022.3.21.</t>
    <phoneticPr fontId="4" type="noConversion"/>
  </si>
  <si>
    <t>2022. 방역 소독실시(연간계약)-3월분</t>
    <phoneticPr fontId="30" type="noConversion"/>
  </si>
  <si>
    <t>2022.3.29.</t>
    <phoneticPr fontId="4" type="noConversion"/>
  </si>
  <si>
    <t>2022.3.30.</t>
    <phoneticPr fontId="4" type="noConversion"/>
  </si>
  <si>
    <t>2022. 무인경비시스템(연간계약)-3월분</t>
    <phoneticPr fontId="30" type="noConversion"/>
  </si>
  <si>
    <t>2022. 무인경비시스템(연간계약)-3월분</t>
    <phoneticPr fontId="30" type="noConversion"/>
  </si>
  <si>
    <t>2022.3.31.</t>
    <phoneticPr fontId="4" type="noConversion"/>
  </si>
  <si>
    <t xml:space="preserve">2022. 소방시설 위탁관리(연간계약)-3월분 </t>
    <phoneticPr fontId="30" type="noConversion"/>
  </si>
  <si>
    <t>2022. 시설관리 용역(연간계약)-3월분</t>
    <phoneticPr fontId="30" type="noConversion"/>
  </si>
  <si>
    <t>2022.4.1.</t>
    <phoneticPr fontId="4" type="noConversion"/>
  </si>
  <si>
    <t>2022. 복합기 임차(연간계약)-4월분</t>
    <phoneticPr fontId="30" type="noConversion"/>
  </si>
  <si>
    <t>2022.4.4.</t>
    <phoneticPr fontId="4" type="noConversion"/>
  </si>
  <si>
    <t>2022. 사무용복합기 임대차(연간계약)-3월분</t>
    <phoneticPr fontId="30" type="noConversion"/>
  </si>
  <si>
    <t>2022. 환경위생 위탁관리(연간계약)-3월분</t>
    <phoneticPr fontId="30" type="noConversion"/>
  </si>
  <si>
    <t>2022. 환경위생(공기청정기) 위탁관리(연간계약)-3월분</t>
    <phoneticPr fontId="30" type="noConversion"/>
  </si>
  <si>
    <t>2022. 환경위생(공기청정기) 위탁관리(연간계약)-3월분</t>
    <phoneticPr fontId="30" type="noConversion"/>
  </si>
  <si>
    <t>2022. 승강기 위탁관리(연간계약)-3월분</t>
    <phoneticPr fontId="30" type="noConversion"/>
  </si>
  <si>
    <t>2022.4.4.</t>
    <phoneticPr fontId="4" type="noConversion"/>
  </si>
  <si>
    <t>2022. 차염발생장치 위탁대행비-3월분</t>
    <phoneticPr fontId="30" type="noConversion"/>
  </si>
  <si>
    <t>수관보일러 구입</t>
    <phoneticPr fontId="4" type="noConversion"/>
  </si>
  <si>
    <t>수관보일러, 부-스타, BSS-1500RFX, 1500kg/h, LNG</t>
    <phoneticPr fontId="4" type="noConversion"/>
  </si>
  <si>
    <t>개</t>
    <phoneticPr fontId="4" type="noConversion"/>
  </si>
  <si>
    <t>김성렬</t>
    <phoneticPr fontId="4" type="noConversion"/>
  </si>
  <si>
    <t>031-729-9319</t>
    <phoneticPr fontId="4" type="noConversion"/>
  </si>
  <si>
    <t>옥외가로형 간판 구입</t>
    <phoneticPr fontId="4" type="noConversion"/>
  </si>
  <si>
    <t>수의총액</t>
  </si>
  <si>
    <t>13.5*1.2m</t>
    <phoneticPr fontId="4" type="noConversion"/>
  </si>
  <si>
    <t>중원수련관</t>
    <phoneticPr fontId="4" type="noConversion"/>
  </si>
  <si>
    <t>나라장터</t>
    <phoneticPr fontId="4" type="noConversion"/>
  </si>
  <si>
    <t>2022. 주차장 및 방과후아카데미 공기질 측정</t>
    <phoneticPr fontId="4" type="noConversion"/>
  </si>
  <si>
    <t>수의</t>
  </si>
  <si>
    <t>중원</t>
    <phoneticPr fontId="4" type="noConversion"/>
  </si>
  <si>
    <t>김성렬</t>
    <phoneticPr fontId="4" type="noConversion"/>
  </si>
  <si>
    <t>031-729-9319</t>
    <phoneticPr fontId="4" type="noConversion"/>
  </si>
  <si>
    <t>2022. 상반기 대기배출시설 측정 실시</t>
    <phoneticPr fontId="4" type="noConversion"/>
  </si>
  <si>
    <t>수의</t>
    <phoneticPr fontId="4" type="noConversion"/>
  </si>
  <si>
    <t>김성렬</t>
    <phoneticPr fontId="4" type="noConversion"/>
  </si>
  <si>
    <t>2022. 상반기 저수조(물탱크 청소) 실시</t>
    <phoneticPr fontId="4" type="noConversion"/>
  </si>
  <si>
    <t>중원</t>
    <phoneticPr fontId="4" type="noConversion"/>
  </si>
  <si>
    <t>김성렬</t>
    <phoneticPr fontId="4" type="noConversion"/>
  </si>
  <si>
    <t>정화조 청소 실시</t>
    <phoneticPr fontId="4" type="noConversion"/>
  </si>
  <si>
    <t>꾸미담 활동지 제작</t>
    <phoneticPr fontId="4" type="noConversion"/>
  </si>
  <si>
    <t>A4 및 자율규격(2종)</t>
    <phoneticPr fontId="4" type="noConversion"/>
  </si>
  <si>
    <t>장</t>
    <phoneticPr fontId="4" type="noConversion"/>
  </si>
  <si>
    <t>성년의날 기념행사 홍보 포스터 제작</t>
    <phoneticPr fontId="4" type="noConversion"/>
  </si>
  <si>
    <t>김선화</t>
    <phoneticPr fontId="4" type="noConversion"/>
  </si>
  <si>
    <t>031-729-9351</t>
    <phoneticPr fontId="4" type="noConversion"/>
  </si>
  <si>
    <t>수련관 홍보물품 제작</t>
    <phoneticPr fontId="4" type="noConversion"/>
  </si>
  <si>
    <t>커피 그라인더, 우산 등(2종)</t>
    <phoneticPr fontId="4" type="noConversion"/>
  </si>
  <si>
    <t>A2</t>
    <phoneticPr fontId="4" type="noConversion"/>
  </si>
  <si>
    <t>기타</t>
  </si>
  <si>
    <t>성년의날 기념행사 영상촬영 및 라이브 중계</t>
    <phoneticPr fontId="4" type="noConversion"/>
  </si>
  <si>
    <t>수의</t>
    <phoneticPr fontId="4" type="noConversion"/>
  </si>
  <si>
    <t>김선화</t>
    <phoneticPr fontId="4" type="noConversion"/>
  </si>
  <si>
    <t>031-729-9351</t>
    <phoneticPr fontId="4" type="noConversion"/>
  </si>
  <si>
    <t>지하1층 공용부 도장공사</t>
    <phoneticPr fontId="4" type="noConversion"/>
  </si>
  <si>
    <t>건축</t>
  </si>
  <si>
    <t>중원</t>
    <phoneticPr fontId="4" type="noConversion"/>
  </si>
  <si>
    <t>조영조</t>
    <phoneticPr fontId="4" type="noConversion"/>
  </si>
  <si>
    <t>031-729-9315</t>
    <phoneticPr fontId="4" type="noConversion"/>
  </si>
  <si>
    <t>함께성장아카데미 심폐소생술 교육</t>
    <phoneticPr fontId="4" type="noConversion"/>
  </si>
  <si>
    <t>한순원</t>
    <phoneticPr fontId="4" type="noConversion"/>
  </si>
  <si>
    <t>031-729-9354</t>
    <phoneticPr fontId="4" type="noConversion"/>
  </si>
  <si>
    <t xml:space="preserve">평화학교(초등/중등) 운영을 위한 워크북제작 </t>
    <phoneticPr fontId="4" type="noConversion"/>
  </si>
  <si>
    <t>Green유니버스 메타버스 가상공간 제작</t>
    <phoneticPr fontId="4" type="noConversion"/>
  </si>
  <si>
    <t>2021. 중원청소년수련관 운영백서 제작</t>
    <phoneticPr fontId="4" type="noConversion"/>
  </si>
  <si>
    <t>연못데크 교체 및 파고라 철거 공사</t>
    <phoneticPr fontId="4" type="noConversion"/>
  </si>
  <si>
    <t>2022. 조경수 및 병해충 방제 관리</t>
    <phoneticPr fontId="4" type="noConversion"/>
  </si>
  <si>
    <t>2022.3.3.</t>
    <phoneticPr fontId="4" type="noConversion"/>
  </si>
  <si>
    <t>2022.3.31.</t>
    <phoneticPr fontId="4" type="noConversion"/>
  </si>
  <si>
    <t>2022.3.31.</t>
    <phoneticPr fontId="4" type="noConversion"/>
  </si>
  <si>
    <t>2022.3.23.</t>
    <phoneticPr fontId="4" type="noConversion"/>
  </si>
  <si>
    <t>2022.3.8.</t>
    <phoneticPr fontId="4" type="noConversion"/>
  </si>
  <si>
    <t>2022.03.10.</t>
    <phoneticPr fontId="4" type="noConversion"/>
  </si>
  <si>
    <t>2022.3.3.~2022.03.10.</t>
    <phoneticPr fontId="4" type="noConversion"/>
  </si>
  <si>
    <t>2022.3.8.~2022.5.6.</t>
    <phoneticPr fontId="4" type="noConversion"/>
  </si>
  <si>
    <t>2022.5.6.(예정일)</t>
    <phoneticPr fontId="4" type="noConversion"/>
  </si>
  <si>
    <t>2022.3.30.</t>
    <phoneticPr fontId="4" type="noConversion"/>
  </si>
  <si>
    <t>2022.3.23.~2022.3.30.</t>
    <phoneticPr fontId="4" type="noConversion"/>
  </si>
  <si>
    <t>2022.4.26.(예정일)</t>
    <phoneticPr fontId="4" type="noConversion"/>
  </si>
  <si>
    <t>2022.3.31.~2022.4.26.</t>
    <phoneticPr fontId="4" type="noConversion"/>
  </si>
  <si>
    <t>2022.10.31.(예정일)</t>
    <phoneticPr fontId="4" type="noConversion"/>
  </si>
  <si>
    <t>2022.3.31.~2022.10.31.</t>
    <phoneticPr fontId="4" type="noConversion"/>
  </si>
  <si>
    <t>수의계약</t>
    <phoneticPr fontId="4" type="noConversion"/>
  </si>
  <si>
    <t>물품</t>
    <phoneticPr fontId="4" type="noConversion"/>
  </si>
  <si>
    <t>소액수의</t>
    <phoneticPr fontId="4" type="noConversion"/>
  </si>
  <si>
    <t>용역</t>
    <phoneticPr fontId="4" type="noConversion"/>
  </si>
  <si>
    <t>본부, 1인견적, 수의계약</t>
    <phoneticPr fontId="4" type="noConversion"/>
  </si>
  <si>
    <t>여성기업</t>
    <phoneticPr fontId="4" type="noConversion"/>
  </si>
  <si>
    <t>물품</t>
    <phoneticPr fontId="4" type="noConversion"/>
  </si>
  <si>
    <t>공사</t>
    <phoneticPr fontId="4" type="noConversion"/>
  </si>
  <si>
    <t>공사</t>
    <phoneticPr fontId="4" type="noConversion"/>
  </si>
  <si>
    <t>소액수의</t>
    <phoneticPr fontId="4" type="noConversion"/>
  </si>
  <si>
    <t>조아트(정회일)</t>
    <phoneticPr fontId="4" type="noConversion"/>
  </si>
  <si>
    <t>성남시 수정구 수정로 251번길 7</t>
    <phoneticPr fontId="4" type="noConversion"/>
  </si>
  <si>
    <t>이한크리에이티브(전혜란)</t>
    <phoneticPr fontId="4" type="noConversion"/>
  </si>
  <si>
    <t>성남시 분당구 판교로289번길 20 스타트업캠퍼스 A동 스타트업랩812호</t>
    <phoneticPr fontId="4" type="noConversion"/>
  </si>
  <si>
    <t>온디자인(천미애)</t>
    <phoneticPr fontId="4" type="noConversion"/>
  </si>
  <si>
    <t xml:space="preserve">성남시 분당구 매화로 51, 2층 (야탑동, 로즈프라자) </t>
    <phoneticPr fontId="4" type="noConversion"/>
  </si>
  <si>
    <t>주식회사 집택(염경학)</t>
    <phoneticPr fontId="4" type="noConversion"/>
  </si>
  <si>
    <t>성남시 중원구 광명로342번길(금광동)</t>
    <phoneticPr fontId="4" type="noConversion"/>
  </si>
  <si>
    <t>㈜한강워터테크(임중식)</t>
    <phoneticPr fontId="4" type="noConversion"/>
  </si>
  <si>
    <t>성남시 중원구 마지로134번길 17 (하대원동)</t>
    <phoneticPr fontId="4" type="noConversion"/>
  </si>
  <si>
    <t>정회일</t>
    <phoneticPr fontId="4" type="noConversion"/>
  </si>
  <si>
    <t>중원청소년수련관 전략사업팀</t>
    <phoneticPr fontId="4" type="noConversion"/>
  </si>
  <si>
    <t>전혜란</t>
    <phoneticPr fontId="4" type="noConversion"/>
  </si>
  <si>
    <t>본부, 전자계약</t>
    <phoneticPr fontId="4" type="noConversion"/>
  </si>
  <si>
    <t>천미애</t>
    <phoneticPr fontId="4" type="noConversion"/>
  </si>
  <si>
    <t>염경학</t>
    <phoneticPr fontId="4" type="noConversion"/>
  </si>
  <si>
    <t>중원청소년수련관 기획운영팀</t>
    <phoneticPr fontId="4" type="noConversion"/>
  </si>
  <si>
    <t>임중식</t>
    <phoneticPr fontId="4" type="noConversion"/>
  </si>
  <si>
    <t>2022. 방과후아카데미 급식(연간계약)-3월분</t>
    <phoneticPr fontId="30" type="noConversion"/>
  </si>
  <si>
    <t>2022. 방과후아카데미 공기청정기 위탁관리(연간계약)-3월분</t>
    <phoneticPr fontId="30" type="noConversion"/>
  </si>
  <si>
    <t>2022. 방과후아카데미 복합기 임대차(연간계약)-3월분</t>
    <phoneticPr fontId="30" type="noConversion"/>
  </si>
  <si>
    <t>2022. 방과후아카데미 복합기 임대차(연간계약)-3월분</t>
    <phoneticPr fontId="30" type="noConversion"/>
  </si>
  <si>
    <t>2022. 방과후아카데미 공기청정기 위탁관리(연간계약)-3월분</t>
    <phoneticPr fontId="30" type="noConversion"/>
  </si>
  <si>
    <t>2022. 방과후아카데미 급식(연간계약)-3월분</t>
    <phoneticPr fontId="30" type="noConversion"/>
  </si>
  <si>
    <t>2022.3.10.</t>
    <phoneticPr fontId="4" type="noConversion"/>
  </si>
  <si>
    <t>조아트</t>
    <phoneticPr fontId="4" type="noConversion"/>
  </si>
  <si>
    <t>온디자인</t>
    <phoneticPr fontId="4" type="noConversion"/>
  </si>
  <si>
    <t>2022.3.8.</t>
    <phoneticPr fontId="4" type="noConversion"/>
  </si>
  <si>
    <t>2022.3.10.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</si>
</sst>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60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99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22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22" xfId="0" applyNumberFormat="1" applyFont="1" applyBorder="1" applyAlignment="1">
      <alignment horizontal="right" vertical="center" shrinkToFi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 applyProtection="1">
      <alignment horizontal="center" vertical="center" wrapText="1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>
      <alignment horizontal="left" vertical="center" shrinkToFit="1"/>
    </xf>
    <xf numFmtId="0" fontId="22" fillId="0" borderId="14" xfId="0" quotePrefix="1" applyNumberFormat="1" applyFont="1" applyFill="1" applyBorder="1" applyAlignment="1" applyProtection="1">
      <alignment horizontal="center" vertical="center"/>
    </xf>
    <xf numFmtId="176" fontId="23" fillId="0" borderId="14" xfId="0" applyNumberFormat="1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/>
    </xf>
    <xf numFmtId="177" fontId="8" fillId="4" borderId="2" xfId="0" applyNumberFormat="1" applyFont="1" applyFill="1" applyBorder="1" applyAlignment="1">
      <alignment horizontal="center" vertical="center" wrapText="1"/>
    </xf>
    <xf numFmtId="0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41" fontId="8" fillId="4" borderId="2" xfId="1" applyFont="1" applyFill="1" applyBorder="1" applyAlignment="1">
      <alignment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41" fontId="11" fillId="0" borderId="0" xfId="1" applyFont="1" applyBorder="1" applyAlignment="1">
      <alignment horizontal="center" vertical="center"/>
    </xf>
    <xf numFmtId="41" fontId="0" fillId="0" borderId="0" xfId="1" applyFont="1" applyAlignment="1"/>
    <xf numFmtId="41" fontId="11" fillId="0" borderId="0" xfId="1" applyFont="1" applyBorder="1" applyAlignment="1">
      <alignment horizontal="right" vertical="center"/>
    </xf>
    <xf numFmtId="41" fontId="0" fillId="0" borderId="0" xfId="1" applyFont="1" applyAlignment="1">
      <alignment horizontal="right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41" fontId="24" fillId="4" borderId="2" xfId="1" applyFont="1" applyFill="1" applyBorder="1" applyAlignment="1">
      <alignment vertical="center"/>
    </xf>
    <xf numFmtId="0" fontId="8" fillId="4" borderId="2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horizontal="center" vertical="center"/>
    </xf>
    <xf numFmtId="0" fontId="27" fillId="2" borderId="51" xfId="0" applyFont="1" applyFill="1" applyBorder="1" applyAlignment="1">
      <alignment horizontal="center" vertical="center" wrapText="1"/>
    </xf>
    <xf numFmtId="0" fontId="27" fillId="2" borderId="52" xfId="0" applyFont="1" applyFill="1" applyBorder="1" applyAlignment="1">
      <alignment horizontal="center" vertical="center" wrapText="1"/>
    </xf>
    <xf numFmtId="41" fontId="27" fillId="2" borderId="52" xfId="1" applyFont="1" applyFill="1" applyBorder="1" applyAlignment="1">
      <alignment horizontal="center" vertical="center" wrapText="1"/>
    </xf>
    <xf numFmtId="41" fontId="27" fillId="2" borderId="52" xfId="1" applyFont="1" applyFill="1" applyBorder="1" applyAlignment="1">
      <alignment horizontal="right" vertical="center" wrapText="1"/>
    </xf>
    <xf numFmtId="0" fontId="27" fillId="2" borderId="52" xfId="0" applyFont="1" applyFill="1" applyBorder="1" applyAlignment="1">
      <alignment horizontal="center" vertical="center"/>
    </xf>
    <xf numFmtId="0" fontId="27" fillId="2" borderId="53" xfId="0" applyFont="1" applyFill="1" applyBorder="1" applyAlignment="1">
      <alignment horizontal="center" vertical="center"/>
    </xf>
    <xf numFmtId="41" fontId="31" fillId="3" borderId="52" xfId="1" applyFont="1" applyFill="1" applyBorder="1" applyAlignment="1">
      <alignment horizontal="center" vertical="center" wrapText="1"/>
    </xf>
    <xf numFmtId="0" fontId="27" fillId="4" borderId="55" xfId="0" applyFont="1" applyFill="1" applyBorder="1" applyAlignment="1">
      <alignment horizontal="center" vertical="center" wrapText="1"/>
    </xf>
    <xf numFmtId="0" fontId="27" fillId="4" borderId="55" xfId="0" applyFont="1" applyFill="1" applyBorder="1" applyAlignment="1">
      <alignment horizontal="center" vertical="center"/>
    </xf>
    <xf numFmtId="0" fontId="31" fillId="3" borderId="51" xfId="0" applyFont="1" applyFill="1" applyBorder="1" applyAlignment="1">
      <alignment horizontal="center" vertical="center"/>
    </xf>
    <xf numFmtId="0" fontId="31" fillId="3" borderId="52" xfId="0" applyFont="1" applyFill="1" applyBorder="1" applyAlignment="1">
      <alignment horizontal="center" vertical="center" wrapText="1"/>
    </xf>
    <xf numFmtId="0" fontId="31" fillId="3" borderId="52" xfId="0" applyFont="1" applyFill="1" applyBorder="1" applyAlignment="1">
      <alignment horizontal="center" vertical="center"/>
    </xf>
    <xf numFmtId="0" fontId="31" fillId="3" borderId="5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horizontal="center" vertical="center" wrapText="1"/>
    </xf>
    <xf numFmtId="0" fontId="27" fillId="4" borderId="14" xfId="0" applyFont="1" applyFill="1" applyBorder="1" applyAlignment="1">
      <alignment horizontal="center" vertical="center" wrapText="1"/>
    </xf>
    <xf numFmtId="41" fontId="27" fillId="4" borderId="14" xfId="1" applyFont="1" applyFill="1" applyBorder="1" applyAlignment="1">
      <alignment horizontal="center" vertical="center" wrapText="1"/>
    </xf>
    <xf numFmtId="41" fontId="27" fillId="4" borderId="14" xfId="1" applyFont="1" applyFill="1" applyBorder="1" applyAlignment="1">
      <alignment horizontal="right" vertical="center" wrapText="1"/>
    </xf>
    <xf numFmtId="0" fontId="27" fillId="4" borderId="14" xfId="0" applyFont="1" applyFill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41" fontId="31" fillId="0" borderId="2" xfId="8" applyNumberFormat="1" applyFont="1" applyBorder="1" applyAlignment="1">
      <alignment horizontal="right" vertical="distributed"/>
    </xf>
    <xf numFmtId="0" fontId="32" fillId="4" borderId="61" xfId="0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31" fillId="0" borderId="58" xfId="0" applyFont="1" applyBorder="1" applyAlignment="1">
      <alignment horizontal="center" vertical="center"/>
    </xf>
    <xf numFmtId="0" fontId="32" fillId="4" borderId="58" xfId="0" applyFont="1" applyFill="1" applyBorder="1" applyAlignment="1">
      <alignment horizontal="center" vertical="center"/>
    </xf>
    <xf numFmtId="41" fontId="31" fillId="0" borderId="58" xfId="8" applyNumberFormat="1" applyFont="1" applyBorder="1" applyAlignment="1">
      <alignment horizontal="right" vertical="distributed"/>
    </xf>
    <xf numFmtId="0" fontId="32" fillId="4" borderId="59" xfId="0" applyFont="1" applyFill="1" applyBorder="1" applyAlignment="1">
      <alignment horizontal="center" vertical="center"/>
    </xf>
    <xf numFmtId="0" fontId="27" fillId="4" borderId="60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41" fontId="27" fillId="4" borderId="2" xfId="1" applyFont="1" applyFill="1" applyBorder="1" applyAlignment="1">
      <alignment horizontal="center" vertical="center" wrapText="1"/>
    </xf>
    <xf numFmtId="41" fontId="27" fillId="4" borderId="2" xfId="1" applyFont="1" applyFill="1" applyBorder="1" applyAlignment="1">
      <alignment horizontal="right" vertical="center" wrapText="1"/>
    </xf>
    <xf numFmtId="0" fontId="27" fillId="4" borderId="2" xfId="0" applyFont="1" applyFill="1" applyBorder="1" applyAlignment="1">
      <alignment horizontal="center" vertical="center"/>
    </xf>
    <xf numFmtId="0" fontId="0" fillId="4" borderId="61" xfId="0" applyFill="1" applyBorder="1"/>
    <xf numFmtId="41" fontId="27" fillId="4" borderId="55" xfId="1" applyFont="1" applyFill="1" applyBorder="1" applyAlignment="1">
      <alignment horizontal="center" vertical="center" wrapText="1"/>
    </xf>
    <xf numFmtId="0" fontId="0" fillId="4" borderId="15" xfId="0" applyFill="1" applyBorder="1"/>
    <xf numFmtId="0" fontId="0" fillId="4" borderId="61" xfId="0" applyFill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2" fillId="4" borderId="55" xfId="0" applyFont="1" applyFill="1" applyBorder="1" applyAlignment="1">
      <alignment horizontal="center" vertical="center"/>
    </xf>
    <xf numFmtId="41" fontId="31" fillId="0" borderId="55" xfId="8" applyNumberFormat="1" applyFont="1" applyBorder="1" applyAlignment="1">
      <alignment horizontal="right" vertical="distributed"/>
    </xf>
    <xf numFmtId="0" fontId="32" fillId="4" borderId="56" xfId="0" applyFont="1" applyFill="1" applyBorder="1" applyAlignment="1">
      <alignment horizontal="center" vertical="center"/>
    </xf>
    <xf numFmtId="0" fontId="27" fillId="3" borderId="51" xfId="0" applyFont="1" applyFill="1" applyBorder="1" applyAlignment="1">
      <alignment horizontal="center" vertical="center"/>
    </xf>
    <xf numFmtId="0" fontId="27" fillId="3" borderId="52" xfId="0" applyFont="1" applyFill="1" applyBorder="1" applyAlignment="1">
      <alignment horizontal="center" vertical="center" wrapText="1"/>
    </xf>
    <xf numFmtId="0" fontId="27" fillId="3" borderId="52" xfId="0" applyFont="1" applyFill="1" applyBorder="1" applyAlignment="1">
      <alignment horizontal="center" vertical="center"/>
    </xf>
    <xf numFmtId="41" fontId="27" fillId="3" borderId="52" xfId="1" applyFont="1" applyFill="1" applyBorder="1" applyAlignment="1">
      <alignment horizontal="center" vertical="center" wrapText="1"/>
    </xf>
    <xf numFmtId="0" fontId="27" fillId="3" borderId="53" xfId="0" applyFont="1" applyFill="1" applyBorder="1" applyAlignment="1">
      <alignment horizontal="center" vertical="center"/>
    </xf>
    <xf numFmtId="0" fontId="27" fillId="4" borderId="54" xfId="0" applyFont="1" applyFill="1" applyBorder="1" applyAlignment="1">
      <alignment horizontal="center" vertical="center"/>
    </xf>
    <xf numFmtId="0" fontId="27" fillId="4" borderId="56" xfId="0" applyFont="1" applyFill="1" applyBorder="1" applyAlignment="1">
      <alignment horizontal="center" vertical="center"/>
    </xf>
    <xf numFmtId="14" fontId="12" fillId="0" borderId="22" xfId="0" applyNumberFormat="1" applyFont="1" applyBorder="1" applyAlignment="1">
      <alignment horizontal="center" vertical="center" shrinkToFit="1"/>
    </xf>
    <xf numFmtId="10" fontId="12" fillId="0" borderId="5" xfId="0" applyNumberFormat="1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10" fontId="17" fillId="0" borderId="29" xfId="0" applyNumberFormat="1" applyFont="1" applyBorder="1" applyAlignment="1">
      <alignment horizontal="center" vertical="center" wrapText="1"/>
    </xf>
    <xf numFmtId="10" fontId="17" fillId="0" borderId="40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vertical="center"/>
    </xf>
    <xf numFmtId="0" fontId="24" fillId="4" borderId="2" xfId="0" applyFont="1" applyFill="1" applyBorder="1" applyAlignment="1">
      <alignment horizontal="left" vertical="center" shrinkToFit="1"/>
    </xf>
    <xf numFmtId="41" fontId="24" fillId="4" borderId="2" xfId="1" quotePrefix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horizontal="center" vertical="center" shrinkToFit="1"/>
    </xf>
    <xf numFmtId="177" fontId="8" fillId="4" borderId="2" xfId="0" quotePrefix="1" applyNumberFormat="1" applyFont="1" applyFill="1" applyBorder="1" applyAlignment="1">
      <alignment horizontal="center" vertical="center" wrapText="1"/>
    </xf>
  </cellXfs>
  <cellStyles count="360">
    <cellStyle name="쉼표 [0]" xfId="1" builtinId="6"/>
    <cellStyle name="쉼표 [0] 10" xfId="46"/>
    <cellStyle name="쉼표 [0] 10 2" xfId="204"/>
    <cellStyle name="쉼표 [0] 10 3" xfId="308"/>
    <cellStyle name="쉼표 [0] 11" xfId="48"/>
    <cellStyle name="쉼표 [0] 12" xfId="74"/>
    <cellStyle name="쉼표 [0] 13" xfId="100"/>
    <cellStyle name="쉼표 [0] 14" xfId="152"/>
    <cellStyle name="쉼표 [0] 15" xfId="256"/>
    <cellStyle name="쉼표 [0] 2" xfId="3"/>
    <cellStyle name="쉼표 [0] 2 10" xfId="257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2 3" xfId="351"/>
    <cellStyle name="쉼표 [0] 2 2 2 2 3" xfId="195"/>
    <cellStyle name="쉼표 [0] 2 2 2 2 4" xfId="299"/>
    <cellStyle name="쉼표 [0] 2 2 2 3" xfId="65"/>
    <cellStyle name="쉼표 [0] 2 2 2 3 2" xfId="221"/>
    <cellStyle name="쉼표 [0] 2 2 2 3 3" xfId="325"/>
    <cellStyle name="쉼표 [0] 2 2 2 4" xfId="91"/>
    <cellStyle name="쉼표 [0] 2 2 2 5" xfId="117"/>
    <cellStyle name="쉼표 [0] 2 2 2 6" xfId="169"/>
    <cellStyle name="쉼표 [0] 2 2 2 7" xfId="273"/>
    <cellStyle name="쉼표 [0] 2 2 3" xfId="20"/>
    <cellStyle name="쉼표 [0] 2 2 3 2" xfId="72"/>
    <cellStyle name="쉼표 [0] 2 2 3 2 2" xfId="150"/>
    <cellStyle name="쉼표 [0] 2 2 3 2 2 2" xfId="254"/>
    <cellStyle name="쉼표 [0] 2 2 3 2 2 3" xfId="358"/>
    <cellStyle name="쉼표 [0] 2 2 3 2 3" xfId="202"/>
    <cellStyle name="쉼표 [0] 2 2 3 2 4" xfId="306"/>
    <cellStyle name="쉼표 [0] 2 2 3 3" xfId="98"/>
    <cellStyle name="쉼표 [0] 2 2 3 3 2" xfId="228"/>
    <cellStyle name="쉼표 [0] 2 2 3 3 3" xfId="332"/>
    <cellStyle name="쉼표 [0] 2 2 3 4" xfId="124"/>
    <cellStyle name="쉼표 [0] 2 2 3 5" xfId="176"/>
    <cellStyle name="쉼표 [0] 2 2 3 6" xfId="280"/>
    <cellStyle name="쉼표 [0] 2 2 4" xfId="53"/>
    <cellStyle name="쉼표 [0] 2 2 4 2" xfId="131"/>
    <cellStyle name="쉼표 [0] 2 2 4 2 2" xfId="235"/>
    <cellStyle name="쉼표 [0] 2 2 4 2 3" xfId="339"/>
    <cellStyle name="쉼표 [0] 2 2 4 3" xfId="183"/>
    <cellStyle name="쉼표 [0] 2 2 4 4" xfId="287"/>
    <cellStyle name="쉼표 [0] 2 2 5" xfId="79"/>
    <cellStyle name="쉼표 [0] 2 2 5 2" xfId="209"/>
    <cellStyle name="쉼표 [0] 2 2 5 3" xfId="313"/>
    <cellStyle name="쉼표 [0] 2 2 6" xfId="105"/>
    <cellStyle name="쉼표 [0] 2 2 7" xfId="157"/>
    <cellStyle name="쉼표 [0] 2 2 8" xfId="261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2 3" xfId="355"/>
    <cellStyle name="쉼표 [0] 2 3 2 2 3" xfId="199"/>
    <cellStyle name="쉼표 [0] 2 3 2 2 4" xfId="303"/>
    <cellStyle name="쉼표 [0] 2 3 2 3" xfId="95"/>
    <cellStyle name="쉼표 [0] 2 3 2 3 2" xfId="225"/>
    <cellStyle name="쉼표 [0] 2 3 2 3 3" xfId="329"/>
    <cellStyle name="쉼표 [0] 2 3 2 4" xfId="121"/>
    <cellStyle name="쉼표 [0] 2 3 2 5" xfId="173"/>
    <cellStyle name="쉼표 [0] 2 3 2 6" xfId="277"/>
    <cellStyle name="쉼표 [0] 2 3 3" xfId="37"/>
    <cellStyle name="쉼표 [0] 2 3 3 2" xfId="135"/>
    <cellStyle name="쉼표 [0] 2 3 3 2 2" xfId="239"/>
    <cellStyle name="쉼표 [0] 2 3 3 2 3" xfId="343"/>
    <cellStyle name="쉼표 [0] 2 3 3 3" xfId="187"/>
    <cellStyle name="쉼표 [0] 2 3 3 4" xfId="291"/>
    <cellStyle name="쉼표 [0] 2 3 4" xfId="57"/>
    <cellStyle name="쉼표 [0] 2 3 4 2" xfId="213"/>
    <cellStyle name="쉼표 [0] 2 3 4 3" xfId="317"/>
    <cellStyle name="쉼표 [0] 2 3 5" xfId="83"/>
    <cellStyle name="쉼표 [0] 2 3 6" xfId="109"/>
    <cellStyle name="쉼표 [0] 2 3 7" xfId="161"/>
    <cellStyle name="쉼표 [0] 2 3 8" xfId="265"/>
    <cellStyle name="쉼표 [0] 2 4" xfId="29"/>
    <cellStyle name="쉼표 [0] 2 4 2" xfId="41"/>
    <cellStyle name="쉼표 [0] 2 4 2 2" xfId="139"/>
    <cellStyle name="쉼표 [0] 2 4 2 2 2" xfId="243"/>
    <cellStyle name="쉼표 [0] 2 4 2 2 3" xfId="347"/>
    <cellStyle name="쉼표 [0] 2 4 2 3" xfId="191"/>
    <cellStyle name="쉼표 [0] 2 4 2 4" xfId="295"/>
    <cellStyle name="쉼표 [0] 2 4 3" xfId="61"/>
    <cellStyle name="쉼표 [0] 2 4 3 2" xfId="217"/>
    <cellStyle name="쉼표 [0] 2 4 3 3" xfId="321"/>
    <cellStyle name="쉼표 [0] 2 4 4" xfId="87"/>
    <cellStyle name="쉼표 [0] 2 4 5" xfId="113"/>
    <cellStyle name="쉼표 [0] 2 4 6" xfId="165"/>
    <cellStyle name="쉼표 [0] 2 4 7" xfId="269"/>
    <cellStyle name="쉼표 [0] 2 5" xfId="16"/>
    <cellStyle name="쉼표 [0] 2 5 2" xfId="127"/>
    <cellStyle name="쉼표 [0] 2 5 2 2" xfId="231"/>
    <cellStyle name="쉼표 [0] 2 5 2 3" xfId="335"/>
    <cellStyle name="쉼표 [0] 2 5 3" xfId="179"/>
    <cellStyle name="쉼표 [0] 2 5 4" xfId="283"/>
    <cellStyle name="쉼표 [0] 2 6" xfId="49"/>
    <cellStyle name="쉼표 [0] 2 6 2" xfId="205"/>
    <cellStyle name="쉼표 [0] 2 6 3" xfId="309"/>
    <cellStyle name="쉼표 [0] 2 7" xfId="75"/>
    <cellStyle name="쉼표 [0] 2 8" xfId="101"/>
    <cellStyle name="쉼표 [0] 2 9" xfId="153"/>
    <cellStyle name="쉼표 [0] 3" xfId="4"/>
    <cellStyle name="쉼표 [0] 3 10" xfId="258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2 3" xfId="352"/>
    <cellStyle name="쉼표 [0] 3 2 2 2 3" xfId="196"/>
    <cellStyle name="쉼표 [0] 3 2 2 2 4" xfId="300"/>
    <cellStyle name="쉼표 [0] 3 2 2 3" xfId="92"/>
    <cellStyle name="쉼표 [0] 3 2 2 3 2" xfId="222"/>
    <cellStyle name="쉼표 [0] 3 2 2 3 3" xfId="326"/>
    <cellStyle name="쉼표 [0] 3 2 2 4" xfId="118"/>
    <cellStyle name="쉼표 [0] 3 2 2 5" xfId="170"/>
    <cellStyle name="쉼표 [0] 3 2 2 6" xfId="274"/>
    <cellStyle name="쉼표 [0] 3 2 3" xfId="34"/>
    <cellStyle name="쉼표 [0] 3 2 3 2" xfId="132"/>
    <cellStyle name="쉼표 [0] 3 2 3 2 2" xfId="236"/>
    <cellStyle name="쉼표 [0] 3 2 3 2 3" xfId="340"/>
    <cellStyle name="쉼표 [0] 3 2 3 3" xfId="184"/>
    <cellStyle name="쉼표 [0] 3 2 3 4" xfId="288"/>
    <cellStyle name="쉼표 [0] 3 2 4" xfId="54"/>
    <cellStyle name="쉼표 [0] 3 2 4 2" xfId="210"/>
    <cellStyle name="쉼표 [0] 3 2 4 3" xfId="314"/>
    <cellStyle name="쉼표 [0] 3 2 5" xfId="80"/>
    <cellStyle name="쉼표 [0] 3 2 6" xfId="106"/>
    <cellStyle name="쉼표 [0] 3 2 7" xfId="158"/>
    <cellStyle name="쉼표 [0] 3 2 8" xfId="262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2 3" xfId="356"/>
    <cellStyle name="쉼표 [0] 3 3 2 2 3" xfId="200"/>
    <cellStyle name="쉼표 [0] 3 3 2 2 4" xfId="304"/>
    <cellStyle name="쉼표 [0] 3 3 2 3" xfId="96"/>
    <cellStyle name="쉼표 [0] 3 3 2 3 2" xfId="226"/>
    <cellStyle name="쉼표 [0] 3 3 2 3 3" xfId="330"/>
    <cellStyle name="쉼표 [0] 3 3 2 4" xfId="122"/>
    <cellStyle name="쉼표 [0] 3 3 2 5" xfId="174"/>
    <cellStyle name="쉼표 [0] 3 3 2 6" xfId="278"/>
    <cellStyle name="쉼표 [0] 3 3 3" xfId="38"/>
    <cellStyle name="쉼표 [0] 3 3 3 2" xfId="136"/>
    <cellStyle name="쉼표 [0] 3 3 3 2 2" xfId="240"/>
    <cellStyle name="쉼표 [0] 3 3 3 2 3" xfId="344"/>
    <cellStyle name="쉼표 [0] 3 3 3 3" xfId="188"/>
    <cellStyle name="쉼표 [0] 3 3 3 4" xfId="292"/>
    <cellStyle name="쉼표 [0] 3 3 4" xfId="58"/>
    <cellStyle name="쉼표 [0] 3 3 4 2" xfId="214"/>
    <cellStyle name="쉼표 [0] 3 3 4 3" xfId="318"/>
    <cellStyle name="쉼표 [0] 3 3 5" xfId="84"/>
    <cellStyle name="쉼표 [0] 3 3 6" xfId="110"/>
    <cellStyle name="쉼표 [0] 3 3 7" xfId="162"/>
    <cellStyle name="쉼표 [0] 3 3 8" xfId="266"/>
    <cellStyle name="쉼표 [0] 3 4" xfId="30"/>
    <cellStyle name="쉼표 [0] 3 4 2" xfId="42"/>
    <cellStyle name="쉼표 [0] 3 4 2 2" xfId="140"/>
    <cellStyle name="쉼표 [0] 3 4 2 2 2" xfId="244"/>
    <cellStyle name="쉼표 [0] 3 4 2 2 3" xfId="348"/>
    <cellStyle name="쉼표 [0] 3 4 2 3" xfId="192"/>
    <cellStyle name="쉼표 [0] 3 4 2 4" xfId="296"/>
    <cellStyle name="쉼표 [0] 3 4 3" xfId="62"/>
    <cellStyle name="쉼표 [0] 3 4 3 2" xfId="218"/>
    <cellStyle name="쉼표 [0] 3 4 3 3" xfId="322"/>
    <cellStyle name="쉼표 [0] 3 4 4" xfId="88"/>
    <cellStyle name="쉼표 [0] 3 4 5" xfId="114"/>
    <cellStyle name="쉼표 [0] 3 4 6" xfId="166"/>
    <cellStyle name="쉼표 [0] 3 4 7" xfId="270"/>
    <cellStyle name="쉼표 [0] 3 5" xfId="17"/>
    <cellStyle name="쉼표 [0] 3 5 2" xfId="128"/>
    <cellStyle name="쉼표 [0] 3 5 2 2" xfId="232"/>
    <cellStyle name="쉼표 [0] 3 5 2 3" xfId="336"/>
    <cellStyle name="쉼표 [0] 3 5 3" xfId="180"/>
    <cellStyle name="쉼표 [0] 3 5 4" xfId="284"/>
    <cellStyle name="쉼표 [0] 3 6" xfId="50"/>
    <cellStyle name="쉼표 [0] 3 6 2" xfId="206"/>
    <cellStyle name="쉼표 [0] 3 6 3" xfId="310"/>
    <cellStyle name="쉼표 [0] 3 7" xfId="76"/>
    <cellStyle name="쉼표 [0] 3 8" xfId="102"/>
    <cellStyle name="쉼표 [0] 3 9" xfId="154"/>
    <cellStyle name="쉼표 [0] 4" xfId="2"/>
    <cellStyle name="쉼표 [0] 4 10" xfId="259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2 3" xfId="353"/>
    <cellStyle name="쉼표 [0] 4 2 2 2 3" xfId="197"/>
    <cellStyle name="쉼표 [0] 4 2 2 2 4" xfId="301"/>
    <cellStyle name="쉼표 [0] 4 2 2 3" xfId="93"/>
    <cellStyle name="쉼표 [0] 4 2 2 3 2" xfId="223"/>
    <cellStyle name="쉼표 [0] 4 2 2 3 3" xfId="327"/>
    <cellStyle name="쉼표 [0] 4 2 2 4" xfId="119"/>
    <cellStyle name="쉼표 [0] 4 2 2 5" xfId="171"/>
    <cellStyle name="쉼표 [0] 4 2 2 6" xfId="275"/>
    <cellStyle name="쉼표 [0] 4 2 3" xfId="35"/>
    <cellStyle name="쉼표 [0] 4 2 3 2" xfId="133"/>
    <cellStyle name="쉼표 [0] 4 2 3 2 2" xfId="237"/>
    <cellStyle name="쉼표 [0] 4 2 3 2 3" xfId="341"/>
    <cellStyle name="쉼표 [0] 4 2 3 3" xfId="185"/>
    <cellStyle name="쉼표 [0] 4 2 3 4" xfId="289"/>
    <cellStyle name="쉼표 [0] 4 2 4" xfId="55"/>
    <cellStyle name="쉼표 [0] 4 2 4 2" xfId="211"/>
    <cellStyle name="쉼표 [0] 4 2 4 3" xfId="315"/>
    <cellStyle name="쉼표 [0] 4 2 5" xfId="81"/>
    <cellStyle name="쉼표 [0] 4 2 6" xfId="107"/>
    <cellStyle name="쉼표 [0] 4 2 7" xfId="159"/>
    <cellStyle name="쉼표 [0] 4 2 8" xfId="263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2 3" xfId="357"/>
    <cellStyle name="쉼표 [0] 4 3 2 2 3" xfId="201"/>
    <cellStyle name="쉼표 [0] 4 3 2 2 4" xfId="305"/>
    <cellStyle name="쉼표 [0] 4 3 2 3" xfId="97"/>
    <cellStyle name="쉼표 [0] 4 3 2 3 2" xfId="227"/>
    <cellStyle name="쉼표 [0] 4 3 2 3 3" xfId="331"/>
    <cellStyle name="쉼표 [0] 4 3 2 4" xfId="123"/>
    <cellStyle name="쉼표 [0] 4 3 2 5" xfId="175"/>
    <cellStyle name="쉼표 [0] 4 3 2 6" xfId="279"/>
    <cellStyle name="쉼표 [0] 4 3 3" xfId="39"/>
    <cellStyle name="쉼표 [0] 4 3 3 2" xfId="137"/>
    <cellStyle name="쉼표 [0] 4 3 3 2 2" xfId="241"/>
    <cellStyle name="쉼표 [0] 4 3 3 2 3" xfId="345"/>
    <cellStyle name="쉼표 [0] 4 3 3 3" xfId="189"/>
    <cellStyle name="쉼표 [0] 4 3 3 4" xfId="293"/>
    <cellStyle name="쉼표 [0] 4 3 4" xfId="59"/>
    <cellStyle name="쉼표 [0] 4 3 4 2" xfId="215"/>
    <cellStyle name="쉼표 [0] 4 3 4 3" xfId="319"/>
    <cellStyle name="쉼표 [0] 4 3 5" xfId="85"/>
    <cellStyle name="쉼표 [0] 4 3 6" xfId="111"/>
    <cellStyle name="쉼표 [0] 4 3 7" xfId="163"/>
    <cellStyle name="쉼표 [0] 4 3 8" xfId="267"/>
    <cellStyle name="쉼표 [0] 4 4" xfId="28"/>
    <cellStyle name="쉼표 [0] 4 4 2" xfId="43"/>
    <cellStyle name="쉼표 [0] 4 4 2 2" xfId="141"/>
    <cellStyle name="쉼표 [0] 4 4 2 2 2" xfId="245"/>
    <cellStyle name="쉼표 [0] 4 4 2 2 3" xfId="349"/>
    <cellStyle name="쉼표 [0] 4 4 2 3" xfId="193"/>
    <cellStyle name="쉼표 [0] 4 4 2 4" xfId="297"/>
    <cellStyle name="쉼표 [0] 4 4 3" xfId="63"/>
    <cellStyle name="쉼표 [0] 4 4 3 2" xfId="219"/>
    <cellStyle name="쉼표 [0] 4 4 3 3" xfId="323"/>
    <cellStyle name="쉼표 [0] 4 4 4" xfId="89"/>
    <cellStyle name="쉼표 [0] 4 4 5" xfId="115"/>
    <cellStyle name="쉼표 [0] 4 4 6" xfId="167"/>
    <cellStyle name="쉼표 [0] 4 4 7" xfId="271"/>
    <cellStyle name="쉼표 [0] 4 5" xfId="15"/>
    <cellStyle name="쉼표 [0] 4 5 2" xfId="129"/>
    <cellStyle name="쉼표 [0] 4 5 2 2" xfId="233"/>
    <cellStyle name="쉼표 [0] 4 5 2 3" xfId="337"/>
    <cellStyle name="쉼표 [0] 4 5 3" xfId="181"/>
    <cellStyle name="쉼표 [0] 4 5 4" xfId="285"/>
    <cellStyle name="쉼표 [0] 4 6" xfId="51"/>
    <cellStyle name="쉼표 [0] 4 6 2" xfId="207"/>
    <cellStyle name="쉼표 [0] 4 6 3" xfId="311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2 3" xfId="350"/>
    <cellStyle name="쉼표 [0] 5 2 2 3" xfId="194"/>
    <cellStyle name="쉼표 [0] 5 2 2 4" xfId="298"/>
    <cellStyle name="쉼표 [0] 5 2 3" xfId="47"/>
    <cellStyle name="쉼표 [0] 5 2 3 2" xfId="220"/>
    <cellStyle name="쉼표 [0] 5 2 3 3" xfId="324"/>
    <cellStyle name="쉼표 [0] 5 2 4" xfId="64"/>
    <cellStyle name="쉼표 [0] 5 2 5" xfId="90"/>
    <cellStyle name="쉼표 [0] 5 2 6" xfId="116"/>
    <cellStyle name="쉼표 [0] 5 2 7" xfId="168"/>
    <cellStyle name="쉼표 [0] 5 2 8" xfId="272"/>
    <cellStyle name="쉼표 [0] 5 3" xfId="18"/>
    <cellStyle name="쉼표 [0] 5 3 2" xfId="130"/>
    <cellStyle name="쉼표 [0] 5 3 2 2" xfId="234"/>
    <cellStyle name="쉼표 [0] 5 3 2 3" xfId="338"/>
    <cellStyle name="쉼표 [0] 5 3 3" xfId="182"/>
    <cellStyle name="쉼표 [0] 5 3 4" xfId="286"/>
    <cellStyle name="쉼표 [0] 5 4" xfId="52"/>
    <cellStyle name="쉼표 [0] 5 4 2" xfId="208"/>
    <cellStyle name="쉼표 [0] 5 4 3" xfId="312"/>
    <cellStyle name="쉼표 [0] 5 5" xfId="78"/>
    <cellStyle name="쉼표 [0] 5 6" xfId="104"/>
    <cellStyle name="쉼표 [0] 5 7" xfId="156"/>
    <cellStyle name="쉼표 [0] 5 8" xfId="260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2 3" xfId="354"/>
    <cellStyle name="쉼표 [0] 6 2 2 3" xfId="198"/>
    <cellStyle name="쉼표 [0] 6 2 2 4" xfId="302"/>
    <cellStyle name="쉼표 [0] 6 2 3" xfId="94"/>
    <cellStyle name="쉼표 [0] 6 2 3 2" xfId="224"/>
    <cellStyle name="쉼표 [0] 6 2 3 3" xfId="328"/>
    <cellStyle name="쉼표 [0] 6 2 4" xfId="120"/>
    <cellStyle name="쉼표 [0] 6 2 5" xfId="172"/>
    <cellStyle name="쉼표 [0] 6 2 6" xfId="276"/>
    <cellStyle name="쉼표 [0] 6 3" xfId="36"/>
    <cellStyle name="쉼표 [0] 6 3 2" xfId="134"/>
    <cellStyle name="쉼표 [0] 6 3 2 2" xfId="238"/>
    <cellStyle name="쉼표 [0] 6 3 2 3" xfId="342"/>
    <cellStyle name="쉼표 [0] 6 3 3" xfId="186"/>
    <cellStyle name="쉼표 [0] 6 3 4" xfId="290"/>
    <cellStyle name="쉼표 [0] 6 4" xfId="56"/>
    <cellStyle name="쉼표 [0] 6 4 2" xfId="212"/>
    <cellStyle name="쉼표 [0] 6 4 3" xfId="316"/>
    <cellStyle name="쉼표 [0] 6 5" xfId="82"/>
    <cellStyle name="쉼표 [0] 6 6" xfId="108"/>
    <cellStyle name="쉼표 [0] 6 7" xfId="160"/>
    <cellStyle name="쉼표 [0] 6 8" xfId="264"/>
    <cellStyle name="쉼표 [0] 7" xfId="23"/>
    <cellStyle name="쉼표 [0] 7 2" xfId="40"/>
    <cellStyle name="쉼표 [0] 7 2 2" xfId="138"/>
    <cellStyle name="쉼표 [0] 7 2 2 2" xfId="242"/>
    <cellStyle name="쉼표 [0] 7 2 2 3" xfId="346"/>
    <cellStyle name="쉼표 [0] 7 2 3" xfId="190"/>
    <cellStyle name="쉼표 [0] 7 2 4" xfId="294"/>
    <cellStyle name="쉼표 [0] 7 3" xfId="60"/>
    <cellStyle name="쉼표 [0] 7 3 2" xfId="216"/>
    <cellStyle name="쉼표 [0] 7 3 3" xfId="320"/>
    <cellStyle name="쉼표 [0] 7 4" xfId="86"/>
    <cellStyle name="쉼표 [0] 7 5" xfId="112"/>
    <cellStyle name="쉼표 [0] 7 6" xfId="164"/>
    <cellStyle name="쉼표 [0] 7 7" xfId="268"/>
    <cellStyle name="쉼표 [0] 8" xfId="27"/>
    <cellStyle name="쉼표 [0] 8 2" xfId="126"/>
    <cellStyle name="쉼표 [0] 8 2 2" xfId="230"/>
    <cellStyle name="쉼표 [0] 8 2 3" xfId="334"/>
    <cellStyle name="쉼표 [0] 8 3" xfId="178"/>
    <cellStyle name="쉼표 [0] 8 4" xfId="282"/>
    <cellStyle name="쉼표 [0] 9" xfId="14"/>
    <cellStyle name="쉼표 [0] 9 2" xfId="73"/>
    <cellStyle name="쉼표 [0] 9 2 2" xfId="151"/>
    <cellStyle name="쉼표 [0] 9 2 2 2" xfId="255"/>
    <cellStyle name="쉼표 [0] 9 2 2 3" xfId="359"/>
    <cellStyle name="쉼표 [0] 9 2 3" xfId="203"/>
    <cellStyle name="쉼표 [0] 9 2 4" xfId="307"/>
    <cellStyle name="쉼표 [0] 9 3" xfId="99"/>
    <cellStyle name="쉼표 [0] 9 3 2" xfId="229"/>
    <cellStyle name="쉼표 [0] 9 3 3" xfId="333"/>
    <cellStyle name="쉼표 [0] 9 4" xfId="125"/>
    <cellStyle name="쉼표 [0] 9 5" xfId="177"/>
    <cellStyle name="쉼표 [0] 9 6" xfId="281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zoomScaleNormal="100" workbookViewId="0">
      <selection activeCell="B4" sqref="B4:B8"/>
    </sheetView>
  </sheetViews>
  <sheetFormatPr defaultRowHeight="13.5" x14ac:dyDescent="0.15"/>
  <cols>
    <col min="1" max="1" width="8.6640625" customWidth="1"/>
    <col min="2" max="2" width="8.77734375" customWidth="1"/>
    <col min="3" max="3" width="24.5546875" customWidth="1"/>
    <col min="4" max="4" width="10.88671875" customWidth="1"/>
    <col min="5" max="5" width="24.88671875" customWidth="1"/>
    <col min="6" max="6" width="12.44140625" style="77" customWidth="1"/>
    <col min="7" max="7" width="12.44140625" customWidth="1"/>
    <col min="8" max="8" width="12.44140625" style="79" customWidth="1"/>
    <col min="9" max="9" width="12.44140625" customWidth="1"/>
    <col min="10" max="10" width="8.88671875" style="9"/>
    <col min="11" max="11" width="11.6640625" style="10" customWidth="1"/>
    <col min="12" max="12" width="14.33203125" style="9" customWidth="1"/>
  </cols>
  <sheetData>
    <row r="1" spans="1:12" ht="38.25" customHeight="1" x14ac:dyDescent="0.15">
      <c r="A1" s="139" t="s">
        <v>50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ht="26.25" thickBot="1" x14ac:dyDescent="0.2">
      <c r="A2" s="140" t="s">
        <v>85</v>
      </c>
      <c r="B2" s="140"/>
      <c r="C2" s="140"/>
      <c r="D2" s="12"/>
      <c r="E2" s="12"/>
      <c r="F2" s="76"/>
      <c r="G2" s="12"/>
      <c r="H2" s="78"/>
      <c r="I2" s="12"/>
      <c r="J2" s="12"/>
      <c r="K2" s="12"/>
      <c r="L2" s="12"/>
    </row>
    <row r="3" spans="1:12" ht="38.25" customHeight="1" thickBot="1" x14ac:dyDescent="0.2">
      <c r="A3" s="86" t="s">
        <v>51</v>
      </c>
      <c r="B3" s="87" t="s">
        <v>33</v>
      </c>
      <c r="C3" s="87" t="s">
        <v>52</v>
      </c>
      <c r="D3" s="87" t="s">
        <v>53</v>
      </c>
      <c r="E3" s="87" t="s">
        <v>54</v>
      </c>
      <c r="F3" s="88" t="s">
        <v>55</v>
      </c>
      <c r="G3" s="87" t="s">
        <v>56</v>
      </c>
      <c r="H3" s="89" t="s">
        <v>57</v>
      </c>
      <c r="I3" s="90" t="s">
        <v>34</v>
      </c>
      <c r="J3" s="90" t="s">
        <v>58</v>
      </c>
      <c r="K3" s="90" t="s">
        <v>59</v>
      </c>
      <c r="L3" s="91" t="s">
        <v>1</v>
      </c>
    </row>
    <row r="4" spans="1:12" s="15" customFormat="1" ht="45.75" customHeight="1" thickTop="1" x14ac:dyDescent="0.15">
      <c r="A4" s="116">
        <v>2022</v>
      </c>
      <c r="B4" s="117">
        <v>4</v>
      </c>
      <c r="C4" s="117" t="s">
        <v>178</v>
      </c>
      <c r="D4" s="117" t="s">
        <v>209</v>
      </c>
      <c r="E4" s="117" t="s">
        <v>179</v>
      </c>
      <c r="F4" s="118">
        <v>1</v>
      </c>
      <c r="G4" s="118" t="s">
        <v>180</v>
      </c>
      <c r="H4" s="119">
        <v>59639</v>
      </c>
      <c r="I4" s="120" t="s">
        <v>186</v>
      </c>
      <c r="J4" s="120" t="s">
        <v>181</v>
      </c>
      <c r="K4" s="120" t="s">
        <v>182</v>
      </c>
      <c r="L4" s="124" t="s">
        <v>187</v>
      </c>
    </row>
    <row r="5" spans="1:12" s="15" customFormat="1" ht="45.75" customHeight="1" x14ac:dyDescent="0.15">
      <c r="A5" s="116">
        <v>2022</v>
      </c>
      <c r="B5" s="117">
        <v>4</v>
      </c>
      <c r="C5" s="117" t="s">
        <v>183</v>
      </c>
      <c r="D5" s="117" t="s">
        <v>184</v>
      </c>
      <c r="E5" s="117" t="s">
        <v>185</v>
      </c>
      <c r="F5" s="118">
        <v>1</v>
      </c>
      <c r="G5" s="118" t="s">
        <v>180</v>
      </c>
      <c r="H5" s="119">
        <v>3000</v>
      </c>
      <c r="I5" s="120" t="s">
        <v>186</v>
      </c>
      <c r="J5" s="120" t="s">
        <v>181</v>
      </c>
      <c r="K5" s="120" t="s">
        <v>182</v>
      </c>
      <c r="L5" s="121"/>
    </row>
    <row r="6" spans="1:12" s="15" customFormat="1" ht="45.75" customHeight="1" x14ac:dyDescent="0.15">
      <c r="A6" s="116">
        <v>2022</v>
      </c>
      <c r="B6" s="117">
        <v>4</v>
      </c>
      <c r="C6" s="117" t="s">
        <v>206</v>
      </c>
      <c r="D6" s="117" t="s">
        <v>184</v>
      </c>
      <c r="E6" s="117" t="s">
        <v>207</v>
      </c>
      <c r="F6" s="118">
        <v>200</v>
      </c>
      <c r="G6" s="118" t="s">
        <v>180</v>
      </c>
      <c r="H6" s="119">
        <v>3500</v>
      </c>
      <c r="I6" s="120" t="s">
        <v>186</v>
      </c>
      <c r="J6" s="120" t="s">
        <v>153</v>
      </c>
      <c r="K6" s="120" t="s">
        <v>154</v>
      </c>
      <c r="L6" s="121"/>
    </row>
    <row r="7" spans="1:12" ht="45.75" customHeight="1" x14ac:dyDescent="0.15">
      <c r="A7" s="116">
        <v>2022</v>
      </c>
      <c r="B7" s="117">
        <v>4</v>
      </c>
      <c r="C7" s="117" t="s">
        <v>200</v>
      </c>
      <c r="D7" s="117" t="s">
        <v>184</v>
      </c>
      <c r="E7" s="117" t="s">
        <v>201</v>
      </c>
      <c r="F7" s="118">
        <v>11000</v>
      </c>
      <c r="G7" s="118" t="s">
        <v>202</v>
      </c>
      <c r="H7" s="119">
        <v>2500</v>
      </c>
      <c r="I7" s="120" t="s">
        <v>186</v>
      </c>
      <c r="J7" s="120" t="s">
        <v>153</v>
      </c>
      <c r="K7" s="120" t="s">
        <v>154</v>
      </c>
      <c r="L7" s="121"/>
    </row>
    <row r="8" spans="1:12" s="15" customFormat="1" ht="45.75" customHeight="1" thickBot="1" x14ac:dyDescent="0.2">
      <c r="A8" s="101">
        <v>2022</v>
      </c>
      <c r="B8" s="102">
        <v>4</v>
      </c>
      <c r="C8" s="102" t="s">
        <v>203</v>
      </c>
      <c r="D8" s="102" t="s">
        <v>184</v>
      </c>
      <c r="E8" s="102" t="s">
        <v>208</v>
      </c>
      <c r="F8" s="103">
        <v>1000</v>
      </c>
      <c r="G8" s="103" t="s">
        <v>202</v>
      </c>
      <c r="H8" s="104">
        <v>800</v>
      </c>
      <c r="I8" s="105" t="s">
        <v>186</v>
      </c>
      <c r="J8" s="105" t="s">
        <v>204</v>
      </c>
      <c r="K8" s="105" t="s">
        <v>205</v>
      </c>
      <c r="L8" s="123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:D8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K22" sqref="K22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41" t="s">
        <v>77</v>
      </c>
      <c r="B1" s="141"/>
      <c r="C1" s="141"/>
      <c r="D1" s="141"/>
      <c r="E1" s="141"/>
      <c r="F1" s="141"/>
      <c r="G1" s="141"/>
      <c r="H1" s="141"/>
      <c r="I1" s="141"/>
    </row>
    <row r="2" spans="1:9" ht="26.25" thickBot="1" x14ac:dyDescent="0.2">
      <c r="A2" s="185" t="s">
        <v>84</v>
      </c>
      <c r="B2" s="185"/>
      <c r="C2" s="51"/>
      <c r="D2" s="51"/>
      <c r="E2" s="51"/>
      <c r="F2" s="51"/>
      <c r="G2" s="51"/>
      <c r="H2" s="51"/>
      <c r="I2" s="49" t="s">
        <v>2</v>
      </c>
    </row>
    <row r="3" spans="1:9" ht="26.25" customHeight="1" x14ac:dyDescent="0.15">
      <c r="A3" s="192" t="s">
        <v>3</v>
      </c>
      <c r="B3" s="190" t="s">
        <v>4</v>
      </c>
      <c r="C3" s="190" t="s">
        <v>60</v>
      </c>
      <c r="D3" s="190" t="s">
        <v>79</v>
      </c>
      <c r="E3" s="186" t="s">
        <v>82</v>
      </c>
      <c r="F3" s="187"/>
      <c r="G3" s="186" t="s">
        <v>83</v>
      </c>
      <c r="H3" s="187"/>
      <c r="I3" s="188" t="s">
        <v>78</v>
      </c>
    </row>
    <row r="4" spans="1:9" ht="28.5" customHeight="1" x14ac:dyDescent="0.15">
      <c r="A4" s="193"/>
      <c r="B4" s="191"/>
      <c r="C4" s="191"/>
      <c r="D4" s="191"/>
      <c r="E4" s="32" t="s">
        <v>80</v>
      </c>
      <c r="F4" s="32" t="s">
        <v>81</v>
      </c>
      <c r="G4" s="32" t="s">
        <v>80</v>
      </c>
      <c r="H4" s="32" t="s">
        <v>81</v>
      </c>
      <c r="I4" s="189"/>
    </row>
    <row r="5" spans="1:9" ht="28.5" customHeight="1" thickBot="1" x14ac:dyDescent="0.2">
      <c r="A5" s="57"/>
      <c r="B5" s="58" t="s">
        <v>114</v>
      </c>
      <c r="C5" s="59"/>
      <c r="D5" s="60"/>
      <c r="E5" s="61"/>
      <c r="F5" s="61"/>
      <c r="G5" s="61"/>
      <c r="H5" s="61"/>
      <c r="I5" s="62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="115" zoomScaleNormal="115" workbookViewId="0">
      <selection activeCell="B3" sqref="B3:B8"/>
    </sheetView>
  </sheetViews>
  <sheetFormatPr defaultRowHeight="13.5" x14ac:dyDescent="0.15"/>
  <cols>
    <col min="1" max="1" width="8.6640625" customWidth="1"/>
    <col min="2" max="2" width="8.77734375" customWidth="1"/>
    <col min="3" max="3" width="46.44140625" customWidth="1"/>
    <col min="4" max="4" width="10.88671875" customWidth="1"/>
    <col min="5" max="5" width="12.44140625" style="77" customWidth="1"/>
    <col min="6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47.25" customHeight="1" thickBot="1" x14ac:dyDescent="0.2">
      <c r="A1" s="139" t="s">
        <v>68</v>
      </c>
      <c r="B1" s="139"/>
      <c r="C1" s="139"/>
      <c r="D1" s="139"/>
      <c r="E1" s="139"/>
      <c r="F1" s="139"/>
      <c r="G1" s="139"/>
      <c r="H1" s="139"/>
      <c r="I1" s="139"/>
    </row>
    <row r="2" spans="1:12" ht="39.75" customHeight="1" thickBot="1" x14ac:dyDescent="0.2">
      <c r="A2" s="95" t="s">
        <v>32</v>
      </c>
      <c r="B2" s="96" t="s">
        <v>33</v>
      </c>
      <c r="C2" s="97" t="s">
        <v>110</v>
      </c>
      <c r="D2" s="97" t="s">
        <v>0</v>
      </c>
      <c r="E2" s="92" t="s">
        <v>111</v>
      </c>
      <c r="F2" s="97" t="s">
        <v>117</v>
      </c>
      <c r="G2" s="97" t="s">
        <v>35</v>
      </c>
      <c r="H2" s="97" t="s">
        <v>36</v>
      </c>
      <c r="I2" s="98" t="s">
        <v>1</v>
      </c>
    </row>
    <row r="3" spans="1:12" s="50" customFormat="1" ht="33.75" customHeight="1" thickTop="1" x14ac:dyDescent="0.15">
      <c r="A3" s="106">
        <v>2022</v>
      </c>
      <c r="B3" s="107">
        <v>4</v>
      </c>
      <c r="C3" s="108" t="s">
        <v>188</v>
      </c>
      <c r="D3" s="107" t="s">
        <v>189</v>
      </c>
      <c r="E3" s="109">
        <v>1100</v>
      </c>
      <c r="F3" s="107" t="s">
        <v>190</v>
      </c>
      <c r="G3" s="107" t="s">
        <v>191</v>
      </c>
      <c r="H3" s="107" t="s">
        <v>192</v>
      </c>
      <c r="I3" s="110"/>
      <c r="J3" s="80"/>
      <c r="K3" s="81"/>
      <c r="L3" s="80"/>
    </row>
    <row r="4" spans="1:12" s="50" customFormat="1" ht="33.75" customHeight="1" x14ac:dyDescent="0.15">
      <c r="A4" s="111">
        <v>2022</v>
      </c>
      <c r="B4" s="112">
        <v>4</v>
      </c>
      <c r="C4" s="113" t="s">
        <v>193</v>
      </c>
      <c r="D4" s="107" t="s">
        <v>194</v>
      </c>
      <c r="E4" s="114">
        <v>900</v>
      </c>
      <c r="F4" s="107" t="s">
        <v>190</v>
      </c>
      <c r="G4" s="107" t="s">
        <v>195</v>
      </c>
      <c r="H4" s="107" t="s">
        <v>192</v>
      </c>
      <c r="I4" s="115"/>
      <c r="J4" s="80"/>
      <c r="K4" s="81"/>
      <c r="L4" s="80"/>
    </row>
    <row r="5" spans="1:12" s="50" customFormat="1" ht="33.75" customHeight="1" x14ac:dyDescent="0.15">
      <c r="A5" s="111">
        <v>2022</v>
      </c>
      <c r="B5" s="112">
        <v>4</v>
      </c>
      <c r="C5" s="113" t="s">
        <v>196</v>
      </c>
      <c r="D5" s="107" t="s">
        <v>151</v>
      </c>
      <c r="E5" s="114">
        <v>1200</v>
      </c>
      <c r="F5" s="107" t="s">
        <v>197</v>
      </c>
      <c r="G5" s="107" t="s">
        <v>198</v>
      </c>
      <c r="H5" s="107" t="s">
        <v>182</v>
      </c>
      <c r="I5" s="115"/>
      <c r="J5" s="80"/>
      <c r="K5" s="81"/>
      <c r="L5" s="80"/>
    </row>
    <row r="6" spans="1:12" s="50" customFormat="1" ht="33.75" customHeight="1" x14ac:dyDescent="0.15">
      <c r="A6" s="106">
        <v>2022</v>
      </c>
      <c r="B6" s="107">
        <v>4</v>
      </c>
      <c r="C6" s="108" t="s">
        <v>199</v>
      </c>
      <c r="D6" s="107" t="s">
        <v>151</v>
      </c>
      <c r="E6" s="109">
        <v>2000</v>
      </c>
      <c r="F6" s="107" t="s">
        <v>152</v>
      </c>
      <c r="G6" s="107" t="s">
        <v>198</v>
      </c>
      <c r="H6" s="107" t="s">
        <v>182</v>
      </c>
      <c r="I6" s="110"/>
      <c r="J6" s="80"/>
      <c r="K6" s="81"/>
      <c r="L6" s="80"/>
    </row>
    <row r="7" spans="1:12" s="50" customFormat="1" ht="33.75" customHeight="1" x14ac:dyDescent="0.15">
      <c r="A7" s="106">
        <v>2022</v>
      </c>
      <c r="B7" s="107">
        <v>4</v>
      </c>
      <c r="C7" s="108" t="s">
        <v>210</v>
      </c>
      <c r="D7" s="107" t="s">
        <v>211</v>
      </c>
      <c r="E7" s="109">
        <v>9000</v>
      </c>
      <c r="F7" s="107" t="s">
        <v>152</v>
      </c>
      <c r="G7" s="107" t="s">
        <v>212</v>
      </c>
      <c r="H7" s="107" t="s">
        <v>213</v>
      </c>
      <c r="I7" s="110"/>
      <c r="J7" s="80"/>
      <c r="K7" s="81"/>
      <c r="L7" s="80"/>
    </row>
    <row r="8" spans="1:12" s="50" customFormat="1" ht="33.75" customHeight="1" thickBot="1" x14ac:dyDescent="0.2">
      <c r="A8" s="125">
        <v>2022</v>
      </c>
      <c r="B8" s="126">
        <v>4</v>
      </c>
      <c r="C8" s="127" t="s">
        <v>219</v>
      </c>
      <c r="D8" s="126" t="s">
        <v>211</v>
      </c>
      <c r="E8" s="128">
        <v>2800</v>
      </c>
      <c r="F8" s="126" t="s">
        <v>152</v>
      </c>
      <c r="G8" s="126" t="s">
        <v>220</v>
      </c>
      <c r="H8" s="126" t="s">
        <v>221</v>
      </c>
      <c r="I8" s="129"/>
      <c r="J8" s="80"/>
      <c r="K8" s="81"/>
      <c r="L8" s="80"/>
    </row>
  </sheetData>
  <mergeCells count="1">
    <mergeCell ref="A1:I1"/>
  </mergeCells>
  <phoneticPr fontId="4" type="noConversion"/>
  <dataValidations count="2">
    <dataValidation type="list" allowBlank="1" showInputMessage="1" showErrorMessage="1" sqref="D3:D8">
      <formula1>"대안,턴키,일반,PQ,수의,실적"</formula1>
    </dataValidation>
    <dataValidation type="textLength" operator="lessThanOrEqual" allowBlank="1" showInputMessage="1" showErrorMessage="1" sqref="F3:F8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115" zoomScaleNormal="115" workbookViewId="0">
      <selection activeCell="A3" sqref="A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77" customWidth="1"/>
    <col min="7" max="8" width="12.44140625" customWidth="1"/>
    <col min="9" max="9" width="12.44140625" style="77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63" customHeight="1" thickBot="1" x14ac:dyDescent="0.2">
      <c r="A1" s="139" t="s">
        <v>75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39" customHeight="1" thickBot="1" x14ac:dyDescent="0.2">
      <c r="A2" s="130" t="s">
        <v>32</v>
      </c>
      <c r="B2" s="131" t="s">
        <v>33</v>
      </c>
      <c r="C2" s="132" t="s">
        <v>74</v>
      </c>
      <c r="D2" s="132" t="s">
        <v>73</v>
      </c>
      <c r="E2" s="132" t="s">
        <v>0</v>
      </c>
      <c r="F2" s="133" t="s">
        <v>72</v>
      </c>
      <c r="G2" s="131" t="s">
        <v>71</v>
      </c>
      <c r="H2" s="131" t="s">
        <v>70</v>
      </c>
      <c r="I2" s="133" t="s">
        <v>69</v>
      </c>
      <c r="J2" s="132" t="s">
        <v>34</v>
      </c>
      <c r="K2" s="132" t="s">
        <v>35</v>
      </c>
      <c r="L2" s="132" t="s">
        <v>36</v>
      </c>
      <c r="M2" s="134" t="s">
        <v>1</v>
      </c>
    </row>
    <row r="3" spans="1:13" s="50" customFormat="1" ht="58.5" customHeight="1" thickTop="1" thickBot="1" x14ac:dyDescent="0.2">
      <c r="A3" s="135">
        <v>2022</v>
      </c>
      <c r="B3" s="93">
        <v>4</v>
      </c>
      <c r="C3" s="94" t="s">
        <v>214</v>
      </c>
      <c r="D3" s="94" t="s">
        <v>215</v>
      </c>
      <c r="E3" s="94" t="s">
        <v>189</v>
      </c>
      <c r="F3" s="122">
        <v>8650</v>
      </c>
      <c r="G3" s="93">
        <v>0</v>
      </c>
      <c r="H3" s="93">
        <v>0</v>
      </c>
      <c r="I3" s="122">
        <v>8650</v>
      </c>
      <c r="J3" s="94" t="s">
        <v>216</v>
      </c>
      <c r="K3" s="94" t="s">
        <v>217</v>
      </c>
      <c r="L3" s="94" t="s">
        <v>218</v>
      </c>
      <c r="M3" s="136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24" sqref="C24"/>
    </sheetView>
  </sheetViews>
  <sheetFormatPr defaultRowHeight="13.5" x14ac:dyDescent="0.15"/>
  <cols>
    <col min="1" max="1" width="8.6640625" style="15" customWidth="1"/>
    <col min="2" max="2" width="8.77734375" style="15" customWidth="1"/>
    <col min="3" max="3" width="29.21875" style="15" customWidth="1"/>
    <col min="4" max="4" width="10.88671875" style="15" customWidth="1"/>
    <col min="5" max="9" width="12.44140625" style="15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5"/>
  </cols>
  <sheetData>
    <row r="1" spans="1:11" ht="25.5" x14ac:dyDescent="0.15">
      <c r="A1" s="141" t="s">
        <v>87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25.5" x14ac:dyDescent="0.15">
      <c r="A2" s="33" t="s">
        <v>85</v>
      </c>
      <c r="B2" s="33"/>
      <c r="C2" s="36"/>
      <c r="D2" s="1"/>
      <c r="E2" s="1"/>
      <c r="F2" s="11"/>
      <c r="G2" s="11"/>
      <c r="H2" s="11"/>
      <c r="I2" s="11"/>
      <c r="J2" s="142" t="s">
        <v>2</v>
      </c>
      <c r="K2" s="142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88</v>
      </c>
      <c r="E3" s="5" t="s">
        <v>89</v>
      </c>
      <c r="F3" s="5" t="s">
        <v>90</v>
      </c>
      <c r="G3" s="5" t="s">
        <v>91</v>
      </c>
      <c r="H3" s="5" t="s">
        <v>92</v>
      </c>
      <c r="I3" s="5" t="s">
        <v>93</v>
      </c>
      <c r="J3" s="5" t="s">
        <v>94</v>
      </c>
      <c r="K3" s="5" t="s">
        <v>1</v>
      </c>
    </row>
    <row r="4" spans="1:11" ht="47.25" customHeight="1" x14ac:dyDescent="0.15">
      <c r="A4" s="37"/>
      <c r="B4" s="38"/>
      <c r="C4" s="52" t="s">
        <v>115</v>
      </c>
      <c r="D4" s="40"/>
      <c r="E4" s="41"/>
      <c r="F4" s="42"/>
      <c r="G4" s="42"/>
      <c r="H4" s="40"/>
      <c r="I4" s="39"/>
      <c r="J4" s="43"/>
      <c r="K4" s="44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5" customWidth="1"/>
    <col min="2" max="2" width="8.77734375" style="15" customWidth="1"/>
    <col min="3" max="3" width="29.21875" style="15" customWidth="1"/>
    <col min="4" max="4" width="10.88671875" style="15" customWidth="1"/>
    <col min="5" max="9" width="12.44140625" style="15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5"/>
  </cols>
  <sheetData>
    <row r="1" spans="1:11" ht="25.5" x14ac:dyDescent="0.15">
      <c r="A1" s="141" t="s">
        <v>95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25.5" x14ac:dyDescent="0.15">
      <c r="A2" s="33" t="s">
        <v>85</v>
      </c>
      <c r="B2" s="33"/>
      <c r="C2" s="36"/>
      <c r="D2" s="1"/>
      <c r="E2" s="1"/>
      <c r="F2" s="11"/>
      <c r="G2" s="11"/>
      <c r="H2" s="11"/>
      <c r="I2" s="11"/>
      <c r="J2" s="142" t="s">
        <v>96</v>
      </c>
      <c r="K2" s="142"/>
    </row>
    <row r="3" spans="1:11" ht="22.5" customHeight="1" x14ac:dyDescent="0.15">
      <c r="A3" s="4" t="s">
        <v>97</v>
      </c>
      <c r="B3" s="5" t="s">
        <v>98</v>
      </c>
      <c r="C3" s="5" t="s">
        <v>99</v>
      </c>
      <c r="D3" s="5" t="s">
        <v>100</v>
      </c>
      <c r="E3" s="5" t="s">
        <v>101</v>
      </c>
      <c r="F3" s="5" t="s">
        <v>102</v>
      </c>
      <c r="G3" s="5" t="s">
        <v>103</v>
      </c>
      <c r="H3" s="5" t="s">
        <v>104</v>
      </c>
      <c r="I3" s="5" t="s">
        <v>105</v>
      </c>
      <c r="J3" s="5" t="s">
        <v>106</v>
      </c>
      <c r="K3" s="5" t="s">
        <v>107</v>
      </c>
    </row>
    <row r="4" spans="1:11" ht="42" customHeight="1" x14ac:dyDescent="0.15">
      <c r="A4" s="34"/>
      <c r="B4" s="35"/>
      <c r="C4" s="53" t="s">
        <v>115</v>
      </c>
      <c r="D4" s="40"/>
      <c r="E4" s="41"/>
      <c r="F4" s="42"/>
      <c r="G4" s="42"/>
      <c r="H4" s="40"/>
      <c r="I4" s="45"/>
      <c r="J4" s="45"/>
      <c r="K4" s="46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5" zoomScale="115" zoomScaleNormal="115" workbookViewId="0">
      <selection activeCell="A4" sqref="A4:A19"/>
    </sheetView>
  </sheetViews>
  <sheetFormatPr defaultRowHeight="13.5" x14ac:dyDescent="0.15"/>
  <cols>
    <col min="1" max="1" width="31.6640625" style="72" customWidth="1"/>
    <col min="2" max="2" width="17.77734375" style="72" bestFit="1" customWidth="1"/>
    <col min="3" max="3" width="12.109375" style="72" customWidth="1"/>
    <col min="4" max="8" width="11.21875" style="72" customWidth="1"/>
    <col min="9" max="9" width="9.6640625" style="72" customWidth="1"/>
    <col min="10" max="10" width="8.88671875" style="50"/>
    <col min="11" max="11" width="8.88671875" style="50" customWidth="1"/>
    <col min="12" max="16384" width="8.88671875" style="50"/>
  </cols>
  <sheetData>
    <row r="1" spans="1:9" ht="25.5" x14ac:dyDescent="0.15">
      <c r="A1" s="143" t="s">
        <v>5</v>
      </c>
      <c r="B1" s="143"/>
      <c r="C1" s="143"/>
      <c r="D1" s="143"/>
      <c r="E1" s="143"/>
      <c r="F1" s="143"/>
      <c r="G1" s="143"/>
      <c r="H1" s="143"/>
      <c r="I1" s="143"/>
    </row>
    <row r="2" spans="1:9" ht="25.5" x14ac:dyDescent="0.15">
      <c r="A2" s="68" t="s">
        <v>85</v>
      </c>
      <c r="B2" s="68"/>
      <c r="C2" s="69"/>
      <c r="D2" s="69"/>
      <c r="E2" s="69"/>
      <c r="F2" s="70"/>
      <c r="G2" s="70"/>
      <c r="H2" s="144" t="s">
        <v>2</v>
      </c>
      <c r="I2" s="144"/>
    </row>
    <row r="3" spans="1:9" ht="23.25" customHeight="1" x14ac:dyDescent="0.15">
      <c r="A3" s="66" t="s">
        <v>4</v>
      </c>
      <c r="B3" s="66" t="s">
        <v>15</v>
      </c>
      <c r="C3" s="66" t="s">
        <v>6</v>
      </c>
      <c r="D3" s="66" t="s">
        <v>7</v>
      </c>
      <c r="E3" s="66" t="s">
        <v>8</v>
      </c>
      <c r="F3" s="66" t="s">
        <v>9</v>
      </c>
      <c r="G3" s="71" t="s">
        <v>49</v>
      </c>
      <c r="H3" s="66" t="s">
        <v>14</v>
      </c>
      <c r="I3" s="66" t="s">
        <v>10</v>
      </c>
    </row>
    <row r="4" spans="1:9" ht="23.25" customHeight="1" x14ac:dyDescent="0.15">
      <c r="A4" s="194" t="s">
        <v>175</v>
      </c>
      <c r="B4" s="82" t="s">
        <v>120</v>
      </c>
      <c r="C4" s="83">
        <v>3036000</v>
      </c>
      <c r="D4" s="82" t="s">
        <v>134</v>
      </c>
      <c r="E4" s="82" t="s">
        <v>135</v>
      </c>
      <c r="F4" s="82" t="s">
        <v>136</v>
      </c>
      <c r="G4" s="63" t="s">
        <v>165</v>
      </c>
      <c r="H4" s="63" t="s">
        <v>176</v>
      </c>
      <c r="I4" s="66"/>
    </row>
    <row r="5" spans="1:9" ht="23.25" customHeight="1" x14ac:dyDescent="0.15">
      <c r="A5" s="195" t="s">
        <v>166</v>
      </c>
      <c r="B5" s="82" t="s">
        <v>121</v>
      </c>
      <c r="C5" s="83">
        <v>3960000</v>
      </c>
      <c r="D5" s="82" t="s">
        <v>118</v>
      </c>
      <c r="E5" s="82" t="s">
        <v>130</v>
      </c>
      <c r="F5" s="82" t="s">
        <v>131</v>
      </c>
      <c r="G5" s="63" t="s">
        <v>165</v>
      </c>
      <c r="H5" s="63" t="s">
        <v>165</v>
      </c>
      <c r="I5" s="63"/>
    </row>
    <row r="6" spans="1:9" ht="23.25" customHeight="1" x14ac:dyDescent="0.15">
      <c r="A6" s="195" t="s">
        <v>155</v>
      </c>
      <c r="B6" s="82" t="s">
        <v>112</v>
      </c>
      <c r="C6" s="83">
        <v>4362600</v>
      </c>
      <c r="D6" s="82" t="s">
        <v>143</v>
      </c>
      <c r="E6" s="82" t="s">
        <v>130</v>
      </c>
      <c r="F6" s="82" t="s">
        <v>131</v>
      </c>
      <c r="G6" s="63" t="s">
        <v>150</v>
      </c>
      <c r="H6" s="63" t="s">
        <v>156</v>
      </c>
      <c r="I6" s="63"/>
    </row>
    <row r="7" spans="1:9" ht="23.25" customHeight="1" x14ac:dyDescent="0.15">
      <c r="A7" s="195" t="s">
        <v>157</v>
      </c>
      <c r="B7" s="82" t="s">
        <v>112</v>
      </c>
      <c r="C7" s="83">
        <v>7101600</v>
      </c>
      <c r="D7" s="82" t="s">
        <v>148</v>
      </c>
      <c r="E7" s="82" t="s">
        <v>130</v>
      </c>
      <c r="F7" s="82" t="s">
        <v>149</v>
      </c>
      <c r="G7" s="63" t="s">
        <v>158</v>
      </c>
      <c r="H7" s="63" t="s">
        <v>159</v>
      </c>
      <c r="I7" s="63"/>
    </row>
    <row r="8" spans="1:9" ht="23.25" customHeight="1" x14ac:dyDescent="0.15">
      <c r="A8" s="195" t="s">
        <v>164</v>
      </c>
      <c r="B8" s="82" t="s">
        <v>124</v>
      </c>
      <c r="C8" s="83">
        <v>3840000</v>
      </c>
      <c r="D8" s="82" t="s">
        <v>132</v>
      </c>
      <c r="E8" s="82" t="s">
        <v>133</v>
      </c>
      <c r="F8" s="82" t="s">
        <v>131</v>
      </c>
      <c r="G8" s="63" t="s">
        <v>165</v>
      </c>
      <c r="H8" s="63" t="s">
        <v>165</v>
      </c>
      <c r="I8" s="63"/>
    </row>
    <row r="9" spans="1:9" ht="23.25" customHeight="1" x14ac:dyDescent="0.15">
      <c r="A9" s="195" t="s">
        <v>171</v>
      </c>
      <c r="B9" s="82" t="s">
        <v>125</v>
      </c>
      <c r="C9" s="83">
        <v>5280000</v>
      </c>
      <c r="D9" s="82" t="s">
        <v>146</v>
      </c>
      <c r="E9" s="82" t="s">
        <v>147</v>
      </c>
      <c r="F9" s="82" t="s">
        <v>131</v>
      </c>
      <c r="G9" s="63" t="s">
        <v>165</v>
      </c>
      <c r="H9" s="63" t="s">
        <v>170</v>
      </c>
      <c r="I9" s="63"/>
    </row>
    <row r="10" spans="1:9" ht="23.25" customHeight="1" x14ac:dyDescent="0.15">
      <c r="A10" s="84" t="s">
        <v>172</v>
      </c>
      <c r="B10" s="85" t="s">
        <v>126</v>
      </c>
      <c r="C10" s="67">
        <v>11959200</v>
      </c>
      <c r="D10" s="82" t="s">
        <v>122</v>
      </c>
      <c r="E10" s="82" t="s">
        <v>130</v>
      </c>
      <c r="F10" s="82" t="s">
        <v>131</v>
      </c>
      <c r="G10" s="63" t="s">
        <v>165</v>
      </c>
      <c r="H10" s="63" t="s">
        <v>170</v>
      </c>
      <c r="I10" s="63"/>
    </row>
    <row r="11" spans="1:9" ht="23.25" customHeight="1" x14ac:dyDescent="0.15">
      <c r="A11" s="84" t="s">
        <v>173</v>
      </c>
      <c r="B11" s="85" t="s">
        <v>126</v>
      </c>
      <c r="C11" s="67">
        <v>1675200</v>
      </c>
      <c r="D11" s="82" t="s">
        <v>134</v>
      </c>
      <c r="E11" s="82" t="s">
        <v>141</v>
      </c>
      <c r="F11" s="82" t="s">
        <v>142</v>
      </c>
      <c r="G11" s="63" t="s">
        <v>165</v>
      </c>
      <c r="H11" s="63" t="s">
        <v>170</v>
      </c>
      <c r="I11" s="63"/>
    </row>
    <row r="12" spans="1:9" ht="23.25" customHeight="1" x14ac:dyDescent="0.15">
      <c r="A12" s="84" t="s">
        <v>273</v>
      </c>
      <c r="B12" s="82" t="s">
        <v>125</v>
      </c>
      <c r="C12" s="67">
        <v>1320000</v>
      </c>
      <c r="D12" s="82" t="s">
        <v>143</v>
      </c>
      <c r="E12" s="82" t="s">
        <v>141</v>
      </c>
      <c r="F12" s="82" t="s">
        <v>142</v>
      </c>
      <c r="G12" s="63" t="s">
        <v>165</v>
      </c>
      <c r="H12" s="63" t="s">
        <v>170</v>
      </c>
      <c r="I12" s="63"/>
    </row>
    <row r="13" spans="1:9" ht="23.25" customHeight="1" x14ac:dyDescent="0.15">
      <c r="A13" s="84" t="s">
        <v>274</v>
      </c>
      <c r="B13" s="82" t="s">
        <v>126</v>
      </c>
      <c r="C13" s="67">
        <v>1147200</v>
      </c>
      <c r="D13" s="82" t="s">
        <v>134</v>
      </c>
      <c r="E13" s="82" t="s">
        <v>141</v>
      </c>
      <c r="F13" s="82" t="s">
        <v>142</v>
      </c>
      <c r="G13" s="63" t="s">
        <v>165</v>
      </c>
      <c r="H13" s="63" t="s">
        <v>170</v>
      </c>
      <c r="I13" s="63"/>
    </row>
    <row r="14" spans="1:9" ht="23.25" customHeight="1" x14ac:dyDescent="0.15">
      <c r="A14" s="84" t="s">
        <v>275</v>
      </c>
      <c r="B14" s="82" t="s">
        <v>144</v>
      </c>
      <c r="C14" s="67">
        <v>39537000</v>
      </c>
      <c r="D14" s="82" t="s">
        <v>143</v>
      </c>
      <c r="E14" s="82" t="s">
        <v>145</v>
      </c>
      <c r="F14" s="82" t="s">
        <v>142</v>
      </c>
      <c r="G14" s="63" t="s">
        <v>165</v>
      </c>
      <c r="H14" s="63" t="s">
        <v>170</v>
      </c>
      <c r="I14" s="63"/>
    </row>
    <row r="15" spans="1:9" ht="23.25" customHeight="1" x14ac:dyDescent="0.15">
      <c r="A15" s="194" t="s">
        <v>167</v>
      </c>
      <c r="B15" s="85" t="s">
        <v>127</v>
      </c>
      <c r="C15" s="67">
        <v>1007300000</v>
      </c>
      <c r="D15" s="82" t="s">
        <v>140</v>
      </c>
      <c r="E15" s="82" t="s">
        <v>130</v>
      </c>
      <c r="F15" s="82" t="s">
        <v>131</v>
      </c>
      <c r="G15" s="198" t="s">
        <v>165</v>
      </c>
      <c r="H15" s="198" t="s">
        <v>168</v>
      </c>
      <c r="I15" s="63"/>
    </row>
    <row r="16" spans="1:9" ht="23.25" customHeight="1" x14ac:dyDescent="0.15">
      <c r="A16" s="99" t="s">
        <v>160</v>
      </c>
      <c r="B16" s="85" t="s">
        <v>128</v>
      </c>
      <c r="C16" s="83">
        <v>7920000</v>
      </c>
      <c r="D16" s="82" t="s">
        <v>122</v>
      </c>
      <c r="E16" s="82" t="s">
        <v>130</v>
      </c>
      <c r="F16" s="82" t="s">
        <v>131</v>
      </c>
      <c r="G16" s="63" t="s">
        <v>161</v>
      </c>
      <c r="H16" s="63" t="s">
        <v>162</v>
      </c>
      <c r="I16" s="63"/>
    </row>
    <row r="17" spans="1:9" ht="23.25" customHeight="1" x14ac:dyDescent="0.15">
      <c r="A17" s="99" t="s">
        <v>177</v>
      </c>
      <c r="B17" s="85" t="s">
        <v>129</v>
      </c>
      <c r="C17" s="83">
        <v>11220000</v>
      </c>
      <c r="D17" s="82" t="s">
        <v>137</v>
      </c>
      <c r="E17" s="82" t="s">
        <v>138</v>
      </c>
      <c r="F17" s="82" t="s">
        <v>139</v>
      </c>
      <c r="G17" s="63" t="s">
        <v>165</v>
      </c>
      <c r="H17" s="63" t="s">
        <v>170</v>
      </c>
      <c r="I17" s="63"/>
    </row>
    <row r="18" spans="1:9" ht="23.25" customHeight="1" x14ac:dyDescent="0.15">
      <c r="A18" s="99" t="s">
        <v>222</v>
      </c>
      <c r="B18" s="85" t="s">
        <v>277</v>
      </c>
      <c r="C18" s="83">
        <v>4370000</v>
      </c>
      <c r="D18" s="82" t="s">
        <v>227</v>
      </c>
      <c r="E18" s="82" t="s">
        <v>227</v>
      </c>
      <c r="F18" s="82" t="s">
        <v>276</v>
      </c>
      <c r="G18" s="82" t="s">
        <v>279</v>
      </c>
      <c r="H18" s="63" t="s">
        <v>280</v>
      </c>
      <c r="I18" s="63"/>
    </row>
    <row r="19" spans="1:9" ht="23.25" customHeight="1" x14ac:dyDescent="0.15">
      <c r="A19" s="99" t="s">
        <v>224</v>
      </c>
      <c r="B19" s="85" t="s">
        <v>278</v>
      </c>
      <c r="C19" s="83">
        <v>1390000</v>
      </c>
      <c r="D19" s="82" t="s">
        <v>230</v>
      </c>
      <c r="E19" s="82" t="s">
        <v>230</v>
      </c>
      <c r="F19" s="82" t="s">
        <v>236</v>
      </c>
      <c r="G19" s="82" t="s">
        <v>236</v>
      </c>
      <c r="H19" s="63" t="s">
        <v>236</v>
      </c>
      <c r="I19" s="63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4" zoomScale="115" zoomScaleNormal="115" workbookViewId="0">
      <selection activeCell="B4" sqref="B4:B19"/>
    </sheetView>
  </sheetViews>
  <sheetFormatPr defaultRowHeight="13.5" x14ac:dyDescent="0.15"/>
  <cols>
    <col min="1" max="1" width="16.109375" style="72" customWidth="1"/>
    <col min="2" max="2" width="31.44140625" style="72" customWidth="1"/>
    <col min="3" max="3" width="13.33203125" style="72" customWidth="1"/>
    <col min="4" max="8" width="12.21875" style="72" customWidth="1"/>
    <col min="9" max="9" width="9.33203125" style="75" customWidth="1"/>
    <col min="10" max="16384" width="8.88671875" style="50"/>
  </cols>
  <sheetData>
    <row r="1" spans="1:9" ht="25.5" x14ac:dyDescent="0.15">
      <c r="A1" s="143" t="s">
        <v>11</v>
      </c>
      <c r="B1" s="143"/>
      <c r="C1" s="143"/>
      <c r="D1" s="143"/>
      <c r="E1" s="143"/>
      <c r="F1" s="143"/>
      <c r="G1" s="143"/>
      <c r="H1" s="143"/>
      <c r="I1" s="143"/>
    </row>
    <row r="2" spans="1:9" ht="25.5" x14ac:dyDescent="0.15">
      <c r="A2" s="145" t="s">
        <v>85</v>
      </c>
      <c r="B2" s="145"/>
      <c r="C2" s="69"/>
      <c r="D2" s="69"/>
      <c r="E2" s="69"/>
      <c r="F2" s="69"/>
      <c r="G2" s="69"/>
      <c r="H2" s="69"/>
      <c r="I2" s="73" t="s">
        <v>65</v>
      </c>
    </row>
    <row r="3" spans="1:9" ht="22.5" customHeight="1" x14ac:dyDescent="0.15">
      <c r="A3" s="74" t="s">
        <v>3</v>
      </c>
      <c r="B3" s="66" t="s">
        <v>4</v>
      </c>
      <c r="C3" s="66" t="s">
        <v>60</v>
      </c>
      <c r="D3" s="66" t="s">
        <v>61</v>
      </c>
      <c r="E3" s="66" t="s">
        <v>66</v>
      </c>
      <c r="F3" s="66" t="s">
        <v>62</v>
      </c>
      <c r="G3" s="66" t="s">
        <v>63</v>
      </c>
      <c r="H3" s="66" t="s">
        <v>64</v>
      </c>
      <c r="I3" s="66" t="s">
        <v>76</v>
      </c>
    </row>
    <row r="4" spans="1:9" ht="22.5" customHeight="1" x14ac:dyDescent="0.15">
      <c r="A4" s="64" t="s">
        <v>113</v>
      </c>
      <c r="B4" s="194" t="s">
        <v>175</v>
      </c>
      <c r="C4" s="82" t="s">
        <v>120</v>
      </c>
      <c r="D4" s="83">
        <v>3036000</v>
      </c>
      <c r="E4" s="65" t="s">
        <v>109</v>
      </c>
      <c r="F4" s="83">
        <v>253000</v>
      </c>
      <c r="G4" s="65" t="s">
        <v>31</v>
      </c>
      <c r="H4" s="83">
        <v>253000</v>
      </c>
      <c r="I4" s="66"/>
    </row>
    <row r="5" spans="1:9" ht="22.5" customHeight="1" x14ac:dyDescent="0.15">
      <c r="A5" s="64" t="s">
        <v>108</v>
      </c>
      <c r="B5" s="195" t="s">
        <v>166</v>
      </c>
      <c r="C5" s="82" t="s">
        <v>121</v>
      </c>
      <c r="D5" s="83">
        <v>3960000</v>
      </c>
      <c r="E5" s="65" t="s">
        <v>109</v>
      </c>
      <c r="F5" s="83">
        <v>330000</v>
      </c>
      <c r="G5" s="65" t="s">
        <v>31</v>
      </c>
      <c r="H5" s="83">
        <v>330000</v>
      </c>
      <c r="I5" s="63"/>
    </row>
    <row r="6" spans="1:9" ht="22.5" customHeight="1" x14ac:dyDescent="0.15">
      <c r="A6" s="64" t="s">
        <v>108</v>
      </c>
      <c r="B6" s="195" t="s">
        <v>155</v>
      </c>
      <c r="C6" s="82" t="s">
        <v>112</v>
      </c>
      <c r="D6" s="83">
        <v>4362600</v>
      </c>
      <c r="E6" s="65" t="s">
        <v>31</v>
      </c>
      <c r="F6" s="83">
        <v>303340</v>
      </c>
      <c r="G6" s="196"/>
      <c r="H6" s="196">
        <v>303340</v>
      </c>
      <c r="I6" s="63"/>
    </row>
    <row r="7" spans="1:9" ht="22.5" customHeight="1" x14ac:dyDescent="0.15">
      <c r="A7" s="64" t="s">
        <v>108</v>
      </c>
      <c r="B7" s="195" t="s">
        <v>157</v>
      </c>
      <c r="C7" s="82" t="s">
        <v>123</v>
      </c>
      <c r="D7" s="83">
        <v>7101600</v>
      </c>
      <c r="E7" s="65" t="s">
        <v>31</v>
      </c>
      <c r="F7" s="83">
        <v>591800</v>
      </c>
      <c r="G7" s="196"/>
      <c r="H7" s="196">
        <v>591800</v>
      </c>
      <c r="I7" s="63"/>
    </row>
    <row r="8" spans="1:9" ht="22.5" customHeight="1" x14ac:dyDescent="0.15">
      <c r="A8" s="64" t="s">
        <v>85</v>
      </c>
      <c r="B8" s="195" t="s">
        <v>163</v>
      </c>
      <c r="C8" s="82" t="s">
        <v>124</v>
      </c>
      <c r="D8" s="83">
        <v>3840000</v>
      </c>
      <c r="E8" s="65" t="s">
        <v>31</v>
      </c>
      <c r="F8" s="83">
        <v>320000</v>
      </c>
      <c r="G8" s="65" t="s">
        <v>31</v>
      </c>
      <c r="H8" s="83">
        <v>320000</v>
      </c>
      <c r="I8" s="63"/>
    </row>
    <row r="9" spans="1:9" ht="22.5" customHeight="1" x14ac:dyDescent="0.15">
      <c r="A9" s="64" t="s">
        <v>108</v>
      </c>
      <c r="B9" s="195" t="s">
        <v>169</v>
      </c>
      <c r="C9" s="82" t="s">
        <v>125</v>
      </c>
      <c r="D9" s="83">
        <v>5280000</v>
      </c>
      <c r="E9" s="65" t="s">
        <v>31</v>
      </c>
      <c r="F9" s="83">
        <v>440000</v>
      </c>
      <c r="G9" s="65" t="s">
        <v>31</v>
      </c>
      <c r="H9" s="83">
        <v>440000</v>
      </c>
      <c r="I9" s="63"/>
    </row>
    <row r="10" spans="1:9" ht="22.5" customHeight="1" x14ac:dyDescent="0.15">
      <c r="A10" s="64" t="s">
        <v>108</v>
      </c>
      <c r="B10" s="84" t="s">
        <v>172</v>
      </c>
      <c r="C10" s="85" t="s">
        <v>126</v>
      </c>
      <c r="D10" s="67">
        <v>11959200</v>
      </c>
      <c r="E10" s="65" t="s">
        <v>31</v>
      </c>
      <c r="F10" s="67">
        <v>996600</v>
      </c>
      <c r="G10" s="65" t="s">
        <v>31</v>
      </c>
      <c r="H10" s="67">
        <v>996600</v>
      </c>
      <c r="I10" s="63"/>
    </row>
    <row r="11" spans="1:9" ht="22.5" customHeight="1" x14ac:dyDescent="0.15">
      <c r="A11" s="64" t="s">
        <v>85</v>
      </c>
      <c r="B11" s="84" t="s">
        <v>174</v>
      </c>
      <c r="C11" s="85" t="s">
        <v>126</v>
      </c>
      <c r="D11" s="67">
        <v>1675200</v>
      </c>
      <c r="E11" s="65" t="s">
        <v>31</v>
      </c>
      <c r="F11" s="67">
        <v>139600</v>
      </c>
      <c r="G11" s="65" t="s">
        <v>31</v>
      </c>
      <c r="H11" s="67">
        <v>139600</v>
      </c>
      <c r="I11" s="63"/>
    </row>
    <row r="12" spans="1:9" ht="22.5" customHeight="1" x14ac:dyDescent="0.15">
      <c r="A12" s="64" t="s">
        <v>85</v>
      </c>
      <c r="B12" s="84" t="s">
        <v>272</v>
      </c>
      <c r="C12" s="82" t="s">
        <v>125</v>
      </c>
      <c r="D12" s="67">
        <v>1320000</v>
      </c>
      <c r="E12" s="65" t="s">
        <v>31</v>
      </c>
      <c r="F12" s="67">
        <v>110000</v>
      </c>
      <c r="G12" s="65" t="s">
        <v>31</v>
      </c>
      <c r="H12" s="67">
        <v>110000</v>
      </c>
      <c r="I12" s="63"/>
    </row>
    <row r="13" spans="1:9" ht="22.5" customHeight="1" x14ac:dyDescent="0.15">
      <c r="A13" s="64" t="s">
        <v>108</v>
      </c>
      <c r="B13" s="84" t="s">
        <v>271</v>
      </c>
      <c r="C13" s="82" t="s">
        <v>126</v>
      </c>
      <c r="D13" s="67">
        <v>1147200</v>
      </c>
      <c r="E13" s="65" t="s">
        <v>31</v>
      </c>
      <c r="F13" s="67">
        <v>95600</v>
      </c>
      <c r="G13" s="65" t="s">
        <v>31</v>
      </c>
      <c r="H13" s="67">
        <v>95600</v>
      </c>
      <c r="I13" s="63"/>
    </row>
    <row r="14" spans="1:9" ht="22.5" customHeight="1" x14ac:dyDescent="0.15">
      <c r="A14" s="64" t="s">
        <v>108</v>
      </c>
      <c r="B14" s="84" t="s">
        <v>270</v>
      </c>
      <c r="C14" s="82" t="s">
        <v>144</v>
      </c>
      <c r="D14" s="67">
        <v>39537000</v>
      </c>
      <c r="E14" s="65" t="s">
        <v>31</v>
      </c>
      <c r="F14" s="67">
        <v>2475360</v>
      </c>
      <c r="G14" s="65" t="s">
        <v>31</v>
      </c>
      <c r="H14" s="67">
        <v>2475360</v>
      </c>
      <c r="I14" s="63"/>
    </row>
    <row r="15" spans="1:9" ht="22.5" customHeight="1" x14ac:dyDescent="0.15">
      <c r="A15" s="64" t="s">
        <v>85</v>
      </c>
      <c r="B15" s="194" t="s">
        <v>167</v>
      </c>
      <c r="C15" s="197" t="s">
        <v>127</v>
      </c>
      <c r="D15" s="67">
        <v>1007300000</v>
      </c>
      <c r="E15" s="65" t="s">
        <v>31</v>
      </c>
      <c r="F15" s="83">
        <v>76681680</v>
      </c>
      <c r="G15" s="65" t="s">
        <v>31</v>
      </c>
      <c r="H15" s="83">
        <v>76681680</v>
      </c>
      <c r="I15" s="63"/>
    </row>
    <row r="16" spans="1:9" ht="22.5" customHeight="1" x14ac:dyDescent="0.15">
      <c r="A16" s="64" t="s">
        <v>85</v>
      </c>
      <c r="B16" s="194" t="s">
        <v>160</v>
      </c>
      <c r="C16" s="85" t="s">
        <v>116</v>
      </c>
      <c r="D16" s="67">
        <v>7920000</v>
      </c>
      <c r="E16" s="65" t="s">
        <v>31</v>
      </c>
      <c r="F16" s="83">
        <v>660000</v>
      </c>
      <c r="G16" s="65" t="s">
        <v>31</v>
      </c>
      <c r="H16" s="83">
        <v>660000</v>
      </c>
      <c r="I16" s="63"/>
    </row>
    <row r="17" spans="1:9" ht="22.5" customHeight="1" x14ac:dyDescent="0.15">
      <c r="A17" s="64" t="s">
        <v>85</v>
      </c>
      <c r="B17" s="99" t="s">
        <v>177</v>
      </c>
      <c r="C17" s="85" t="s">
        <v>119</v>
      </c>
      <c r="D17" s="83">
        <v>11220000</v>
      </c>
      <c r="E17" s="65" t="s">
        <v>31</v>
      </c>
      <c r="F17" s="83">
        <v>935000</v>
      </c>
      <c r="G17" s="65" t="s">
        <v>31</v>
      </c>
      <c r="H17" s="83">
        <v>935000</v>
      </c>
      <c r="I17" s="63"/>
    </row>
    <row r="18" spans="1:9" ht="22.5" customHeight="1" x14ac:dyDescent="0.15">
      <c r="A18" s="64" t="s">
        <v>85</v>
      </c>
      <c r="B18" s="99" t="s">
        <v>222</v>
      </c>
      <c r="C18" s="85" t="s">
        <v>277</v>
      </c>
      <c r="D18" s="83">
        <v>4370000</v>
      </c>
      <c r="E18" s="65"/>
      <c r="F18" s="83"/>
      <c r="G18" s="83">
        <v>4370000</v>
      </c>
      <c r="H18" s="83">
        <v>4370000</v>
      </c>
      <c r="I18" s="63"/>
    </row>
    <row r="19" spans="1:9" ht="22.5" customHeight="1" x14ac:dyDescent="0.15">
      <c r="A19" s="64" t="s">
        <v>85</v>
      </c>
      <c r="B19" s="99" t="s">
        <v>224</v>
      </c>
      <c r="C19" s="85" t="s">
        <v>278</v>
      </c>
      <c r="D19" s="83">
        <v>1390000</v>
      </c>
      <c r="E19" s="65"/>
      <c r="F19" s="83"/>
      <c r="G19" s="83">
        <v>1390000</v>
      </c>
      <c r="H19" s="83">
        <v>1390000</v>
      </c>
      <c r="I19" s="63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="85" zoomScaleNormal="85" workbookViewId="0">
      <selection activeCell="F40" sqref="F40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2" customWidth="1"/>
  </cols>
  <sheetData>
    <row r="1" spans="1:5" ht="39" customHeight="1" x14ac:dyDescent="0.15">
      <c r="A1" s="141" t="s">
        <v>12</v>
      </c>
      <c r="B1" s="141"/>
      <c r="C1" s="141"/>
      <c r="D1" s="141"/>
      <c r="E1" s="141"/>
    </row>
    <row r="2" spans="1:5" ht="26.25" thickBot="1" x14ac:dyDescent="0.2">
      <c r="A2" s="18" t="s">
        <v>85</v>
      </c>
      <c r="B2" s="18"/>
      <c r="C2" s="17"/>
      <c r="D2" s="17"/>
      <c r="E2" s="47" t="s">
        <v>38</v>
      </c>
    </row>
    <row r="3" spans="1:5" ht="30" customHeight="1" x14ac:dyDescent="0.15">
      <c r="A3" s="146" t="s">
        <v>39</v>
      </c>
      <c r="B3" s="20" t="s">
        <v>40</v>
      </c>
      <c r="C3" s="149" t="s">
        <v>222</v>
      </c>
      <c r="D3" s="150"/>
      <c r="E3" s="151"/>
    </row>
    <row r="4" spans="1:5" ht="30" customHeight="1" x14ac:dyDescent="0.15">
      <c r="A4" s="147"/>
      <c r="B4" s="21" t="s">
        <v>41</v>
      </c>
      <c r="C4" s="14">
        <v>4518000</v>
      </c>
      <c r="D4" s="22" t="s">
        <v>42</v>
      </c>
      <c r="E4" s="19">
        <v>4370000</v>
      </c>
    </row>
    <row r="5" spans="1:5" ht="30" customHeight="1" x14ac:dyDescent="0.15">
      <c r="A5" s="147"/>
      <c r="B5" s="21" t="s">
        <v>43</v>
      </c>
      <c r="C5" s="138">
        <f>+E5/C4*100%</f>
        <v>0.96724214254094731</v>
      </c>
      <c r="D5" s="22" t="s">
        <v>18</v>
      </c>
      <c r="E5" s="19">
        <v>4370000</v>
      </c>
    </row>
    <row r="6" spans="1:5" ht="30" customHeight="1" x14ac:dyDescent="0.15">
      <c r="A6" s="147"/>
      <c r="B6" s="21" t="s">
        <v>17</v>
      </c>
      <c r="C6" s="13" t="s">
        <v>227</v>
      </c>
      <c r="D6" s="22" t="s">
        <v>67</v>
      </c>
      <c r="E6" s="137" t="s">
        <v>233</v>
      </c>
    </row>
    <row r="7" spans="1:5" ht="30" customHeight="1" x14ac:dyDescent="0.15">
      <c r="A7" s="147"/>
      <c r="B7" s="21" t="s">
        <v>44</v>
      </c>
      <c r="C7" s="23" t="s">
        <v>242</v>
      </c>
      <c r="D7" s="22" t="s">
        <v>45</v>
      </c>
      <c r="E7" s="16" t="s">
        <v>232</v>
      </c>
    </row>
    <row r="8" spans="1:5" ht="30" customHeight="1" x14ac:dyDescent="0.15">
      <c r="A8" s="147"/>
      <c r="B8" s="21" t="s">
        <v>46</v>
      </c>
      <c r="C8" s="23" t="s">
        <v>243</v>
      </c>
      <c r="D8" s="22" t="s">
        <v>20</v>
      </c>
      <c r="E8" s="24" t="s">
        <v>252</v>
      </c>
    </row>
    <row r="9" spans="1:5" ht="30" customHeight="1" thickBot="1" x14ac:dyDescent="0.2">
      <c r="A9" s="148"/>
      <c r="B9" s="25" t="s">
        <v>47</v>
      </c>
      <c r="C9" s="26" t="s">
        <v>244</v>
      </c>
      <c r="D9" s="27" t="s">
        <v>48</v>
      </c>
      <c r="E9" s="28" t="s">
        <v>253</v>
      </c>
    </row>
    <row r="10" spans="1:5" s="15" customFormat="1" ht="30" customHeight="1" x14ac:dyDescent="0.15">
      <c r="A10" s="146" t="s">
        <v>39</v>
      </c>
      <c r="B10" s="20" t="s">
        <v>40</v>
      </c>
      <c r="C10" s="149" t="s">
        <v>223</v>
      </c>
      <c r="D10" s="150"/>
      <c r="E10" s="151"/>
    </row>
    <row r="11" spans="1:5" s="15" customFormat="1" ht="30" customHeight="1" x14ac:dyDescent="0.15">
      <c r="A11" s="147"/>
      <c r="B11" s="21" t="s">
        <v>41</v>
      </c>
      <c r="C11" s="14">
        <v>26700000</v>
      </c>
      <c r="D11" s="22" t="s">
        <v>42</v>
      </c>
      <c r="E11" s="19">
        <v>25360000</v>
      </c>
    </row>
    <row r="12" spans="1:5" s="15" customFormat="1" ht="30" customHeight="1" x14ac:dyDescent="0.15">
      <c r="A12" s="147"/>
      <c r="B12" s="21" t="s">
        <v>43</v>
      </c>
      <c r="C12" s="138">
        <f>+E12/C11*100%</f>
        <v>0.94981273408239697</v>
      </c>
      <c r="D12" s="22" t="s">
        <v>18</v>
      </c>
      <c r="E12" s="19">
        <v>25360000</v>
      </c>
    </row>
    <row r="13" spans="1:5" s="15" customFormat="1" ht="30" customHeight="1" x14ac:dyDescent="0.15">
      <c r="A13" s="147"/>
      <c r="B13" s="21" t="s">
        <v>17</v>
      </c>
      <c r="C13" s="13" t="s">
        <v>231</v>
      </c>
      <c r="D13" s="22" t="s">
        <v>67</v>
      </c>
      <c r="E13" s="137" t="s">
        <v>234</v>
      </c>
    </row>
    <row r="14" spans="1:5" s="15" customFormat="1" ht="30" customHeight="1" x14ac:dyDescent="0.15">
      <c r="A14" s="147"/>
      <c r="B14" s="21" t="s">
        <v>44</v>
      </c>
      <c r="C14" s="23" t="s">
        <v>246</v>
      </c>
      <c r="D14" s="22" t="s">
        <v>45</v>
      </c>
      <c r="E14" s="16" t="s">
        <v>235</v>
      </c>
    </row>
    <row r="15" spans="1:5" s="15" customFormat="1" ht="30" customHeight="1" x14ac:dyDescent="0.15">
      <c r="A15" s="147"/>
      <c r="B15" s="21" t="s">
        <v>46</v>
      </c>
      <c r="C15" s="23" t="s">
        <v>245</v>
      </c>
      <c r="D15" s="22" t="s">
        <v>20</v>
      </c>
      <c r="E15" s="24" t="s">
        <v>254</v>
      </c>
    </row>
    <row r="16" spans="1:5" s="15" customFormat="1" ht="30" customHeight="1" thickBot="1" x14ac:dyDescent="0.2">
      <c r="A16" s="148"/>
      <c r="B16" s="25" t="s">
        <v>47</v>
      </c>
      <c r="C16" s="26" t="s">
        <v>247</v>
      </c>
      <c r="D16" s="27" t="s">
        <v>48</v>
      </c>
      <c r="E16" s="28" t="s">
        <v>255</v>
      </c>
    </row>
    <row r="17" spans="1:5" s="15" customFormat="1" ht="30" customHeight="1" x14ac:dyDescent="0.15">
      <c r="A17" s="146" t="s">
        <v>39</v>
      </c>
      <c r="B17" s="20" t="s">
        <v>40</v>
      </c>
      <c r="C17" s="149" t="s">
        <v>224</v>
      </c>
      <c r="D17" s="150"/>
      <c r="E17" s="151"/>
    </row>
    <row r="18" spans="1:5" s="15" customFormat="1" ht="30" customHeight="1" x14ac:dyDescent="0.15">
      <c r="A18" s="147"/>
      <c r="B18" s="21" t="s">
        <v>41</v>
      </c>
      <c r="C18" s="14">
        <v>1570000</v>
      </c>
      <c r="D18" s="22" t="s">
        <v>42</v>
      </c>
      <c r="E18" s="19">
        <v>1390000</v>
      </c>
    </row>
    <row r="19" spans="1:5" s="15" customFormat="1" ht="30" customHeight="1" x14ac:dyDescent="0.15">
      <c r="A19" s="147"/>
      <c r="B19" s="21" t="s">
        <v>43</v>
      </c>
      <c r="C19" s="138">
        <f>+E19/C18*100%</f>
        <v>0.88535031847133761</v>
      </c>
      <c r="D19" s="22" t="s">
        <v>18</v>
      </c>
      <c r="E19" s="19">
        <v>1390000</v>
      </c>
    </row>
    <row r="20" spans="1:5" s="15" customFormat="1" ht="30" customHeight="1" x14ac:dyDescent="0.15">
      <c r="A20" s="147"/>
      <c r="B20" s="21" t="s">
        <v>17</v>
      </c>
      <c r="C20" s="13" t="s">
        <v>230</v>
      </c>
      <c r="D20" s="22" t="s">
        <v>67</v>
      </c>
      <c r="E20" s="137" t="s">
        <v>237</v>
      </c>
    </row>
    <row r="21" spans="1:5" s="15" customFormat="1" ht="30" customHeight="1" x14ac:dyDescent="0.15">
      <c r="A21" s="147"/>
      <c r="B21" s="21" t="s">
        <v>44</v>
      </c>
      <c r="C21" s="23" t="s">
        <v>242</v>
      </c>
      <c r="D21" s="22" t="s">
        <v>45</v>
      </c>
      <c r="E21" s="16" t="s">
        <v>236</v>
      </c>
    </row>
    <row r="22" spans="1:5" s="15" customFormat="1" ht="30" customHeight="1" x14ac:dyDescent="0.15">
      <c r="A22" s="147"/>
      <c r="B22" s="21" t="s">
        <v>46</v>
      </c>
      <c r="C22" s="23" t="s">
        <v>248</v>
      </c>
      <c r="D22" s="22" t="s">
        <v>20</v>
      </c>
      <c r="E22" s="24" t="s">
        <v>256</v>
      </c>
    </row>
    <row r="23" spans="1:5" s="15" customFormat="1" ht="30" customHeight="1" thickBot="1" x14ac:dyDescent="0.2">
      <c r="A23" s="148"/>
      <c r="B23" s="25" t="s">
        <v>47</v>
      </c>
      <c r="C23" s="26" t="s">
        <v>244</v>
      </c>
      <c r="D23" s="27" t="s">
        <v>48</v>
      </c>
      <c r="E23" s="28" t="s">
        <v>257</v>
      </c>
    </row>
    <row r="24" spans="1:5" s="15" customFormat="1" ht="30" customHeight="1" x14ac:dyDescent="0.15">
      <c r="A24" s="146" t="s">
        <v>39</v>
      </c>
      <c r="B24" s="20" t="s">
        <v>40</v>
      </c>
      <c r="C24" s="149" t="s">
        <v>225</v>
      </c>
      <c r="D24" s="150"/>
      <c r="E24" s="151"/>
    </row>
    <row r="25" spans="1:5" s="15" customFormat="1" ht="30" customHeight="1" x14ac:dyDescent="0.15">
      <c r="A25" s="147"/>
      <c r="B25" s="21" t="s">
        <v>41</v>
      </c>
      <c r="C25" s="14">
        <v>21809000</v>
      </c>
      <c r="D25" s="22" t="s">
        <v>42</v>
      </c>
      <c r="E25" s="19">
        <v>19620000</v>
      </c>
    </row>
    <row r="26" spans="1:5" s="15" customFormat="1" ht="30" customHeight="1" x14ac:dyDescent="0.15">
      <c r="A26" s="147"/>
      <c r="B26" s="21" t="s">
        <v>43</v>
      </c>
      <c r="C26" s="138">
        <f>+E26/C25*100%</f>
        <v>0.89962859369984871</v>
      </c>
      <c r="D26" s="22" t="s">
        <v>18</v>
      </c>
      <c r="E26" s="19">
        <v>19620000</v>
      </c>
    </row>
    <row r="27" spans="1:5" s="15" customFormat="1" ht="30" customHeight="1" x14ac:dyDescent="0.15">
      <c r="A27" s="147"/>
      <c r="B27" s="21" t="s">
        <v>17</v>
      </c>
      <c r="C27" s="13" t="s">
        <v>229</v>
      </c>
      <c r="D27" s="22" t="s">
        <v>67</v>
      </c>
      <c r="E27" s="137" t="s">
        <v>239</v>
      </c>
    </row>
    <row r="28" spans="1:5" s="15" customFormat="1" ht="30" customHeight="1" x14ac:dyDescent="0.15">
      <c r="A28" s="147"/>
      <c r="B28" s="21" t="s">
        <v>44</v>
      </c>
      <c r="C28" s="23" t="s">
        <v>242</v>
      </c>
      <c r="D28" s="22" t="s">
        <v>45</v>
      </c>
      <c r="E28" s="16" t="s">
        <v>238</v>
      </c>
    </row>
    <row r="29" spans="1:5" s="15" customFormat="1" ht="30" customHeight="1" x14ac:dyDescent="0.15">
      <c r="A29" s="147"/>
      <c r="B29" s="21" t="s">
        <v>46</v>
      </c>
      <c r="C29" s="23" t="s">
        <v>249</v>
      </c>
      <c r="D29" s="22" t="s">
        <v>20</v>
      </c>
      <c r="E29" s="24" t="s">
        <v>258</v>
      </c>
    </row>
    <row r="30" spans="1:5" s="15" customFormat="1" ht="30" customHeight="1" thickBot="1" x14ac:dyDescent="0.2">
      <c r="A30" s="148"/>
      <c r="B30" s="25" t="s">
        <v>47</v>
      </c>
      <c r="C30" s="26" t="s">
        <v>244</v>
      </c>
      <c r="D30" s="27" t="s">
        <v>48</v>
      </c>
      <c r="E30" s="28" t="s">
        <v>259</v>
      </c>
    </row>
    <row r="31" spans="1:5" s="15" customFormat="1" ht="30" customHeight="1" x14ac:dyDescent="0.15">
      <c r="A31" s="146" t="s">
        <v>39</v>
      </c>
      <c r="B31" s="20" t="s">
        <v>40</v>
      </c>
      <c r="C31" s="149" t="s">
        <v>226</v>
      </c>
      <c r="D31" s="150"/>
      <c r="E31" s="151"/>
    </row>
    <row r="32" spans="1:5" s="15" customFormat="1" ht="30" customHeight="1" x14ac:dyDescent="0.15">
      <c r="A32" s="147"/>
      <c r="B32" s="21" t="s">
        <v>41</v>
      </c>
      <c r="C32" s="14">
        <v>20000000</v>
      </c>
      <c r="D32" s="22" t="s">
        <v>42</v>
      </c>
      <c r="E32" s="19">
        <v>18300000</v>
      </c>
    </row>
    <row r="33" spans="1:5" s="15" customFormat="1" ht="30" customHeight="1" x14ac:dyDescent="0.15">
      <c r="A33" s="147"/>
      <c r="B33" s="21" t="s">
        <v>43</v>
      </c>
      <c r="C33" s="138">
        <f>+E33/C32*100%</f>
        <v>0.91500000000000004</v>
      </c>
      <c r="D33" s="22" t="s">
        <v>18</v>
      </c>
      <c r="E33" s="19">
        <v>18300000</v>
      </c>
    </row>
    <row r="34" spans="1:5" s="15" customFormat="1" ht="30" customHeight="1" x14ac:dyDescent="0.15">
      <c r="A34" s="147"/>
      <c r="B34" s="21" t="s">
        <v>17</v>
      </c>
      <c r="C34" s="13" t="s">
        <v>228</v>
      </c>
      <c r="D34" s="22" t="s">
        <v>67</v>
      </c>
      <c r="E34" s="137" t="s">
        <v>241</v>
      </c>
    </row>
    <row r="35" spans="1:5" s="15" customFormat="1" ht="30" customHeight="1" x14ac:dyDescent="0.15">
      <c r="A35" s="147"/>
      <c r="B35" s="21" t="s">
        <v>44</v>
      </c>
      <c r="C35" s="23" t="s">
        <v>242</v>
      </c>
      <c r="D35" s="22" t="s">
        <v>45</v>
      </c>
      <c r="E35" s="16" t="s">
        <v>240</v>
      </c>
    </row>
    <row r="36" spans="1:5" s="15" customFormat="1" ht="30" customHeight="1" x14ac:dyDescent="0.15">
      <c r="A36" s="147"/>
      <c r="B36" s="21" t="s">
        <v>46</v>
      </c>
      <c r="C36" s="23" t="s">
        <v>250</v>
      </c>
      <c r="D36" s="22" t="s">
        <v>20</v>
      </c>
      <c r="E36" s="24" t="s">
        <v>260</v>
      </c>
    </row>
    <row r="37" spans="1:5" s="15" customFormat="1" ht="30" customHeight="1" thickBot="1" x14ac:dyDescent="0.2">
      <c r="A37" s="148"/>
      <c r="B37" s="25" t="s">
        <v>47</v>
      </c>
      <c r="C37" s="26" t="s">
        <v>251</v>
      </c>
      <c r="D37" s="27" t="s">
        <v>48</v>
      </c>
      <c r="E37" s="28" t="s">
        <v>261</v>
      </c>
    </row>
  </sheetData>
  <mergeCells count="11">
    <mergeCell ref="A1:E1"/>
    <mergeCell ref="A3:A9"/>
    <mergeCell ref="C3:E3"/>
    <mergeCell ref="A10:A16"/>
    <mergeCell ref="C10:E10"/>
    <mergeCell ref="A17:A23"/>
    <mergeCell ref="C17:E17"/>
    <mergeCell ref="A24:A30"/>
    <mergeCell ref="C24:E24"/>
    <mergeCell ref="A31:A37"/>
    <mergeCell ref="C31:E3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34" zoomScale="85" zoomScaleNormal="85" workbookViewId="0">
      <selection activeCell="B43" sqref="B43:F43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41" t="s">
        <v>13</v>
      </c>
      <c r="B1" s="141"/>
      <c r="C1" s="141"/>
      <c r="D1" s="141"/>
      <c r="E1" s="141"/>
      <c r="F1" s="141"/>
    </row>
    <row r="2" spans="1:6" ht="26.25" thickBot="1" x14ac:dyDescent="0.2">
      <c r="A2" s="3" t="s">
        <v>85</v>
      </c>
      <c r="B2" s="6"/>
      <c r="C2" s="7"/>
      <c r="D2" s="7"/>
      <c r="E2" s="1"/>
      <c r="F2" s="48" t="s">
        <v>37</v>
      </c>
    </row>
    <row r="3" spans="1:6" s="15" customFormat="1" ht="33.75" customHeight="1" thickTop="1" x14ac:dyDescent="0.15">
      <c r="A3" s="29" t="s">
        <v>16</v>
      </c>
      <c r="B3" s="169" t="str">
        <f>계약현황공개!C3</f>
        <v xml:space="preserve">평화학교(초등/중등) 운영을 위한 워크북제작 </v>
      </c>
      <c r="C3" s="170"/>
      <c r="D3" s="170"/>
      <c r="E3" s="170"/>
      <c r="F3" s="171"/>
    </row>
    <row r="4" spans="1:6" s="15" customFormat="1" ht="25.5" customHeight="1" x14ac:dyDescent="0.15">
      <c r="A4" s="172" t="s">
        <v>24</v>
      </c>
      <c r="B4" s="175" t="s">
        <v>17</v>
      </c>
      <c r="C4" s="175" t="s">
        <v>67</v>
      </c>
      <c r="D4" s="54" t="s">
        <v>25</v>
      </c>
      <c r="E4" s="54" t="s">
        <v>18</v>
      </c>
      <c r="F4" s="56" t="s">
        <v>86</v>
      </c>
    </row>
    <row r="5" spans="1:6" s="15" customFormat="1" ht="25.5" customHeight="1" x14ac:dyDescent="0.15">
      <c r="A5" s="173"/>
      <c r="B5" s="176"/>
      <c r="C5" s="176"/>
      <c r="D5" s="54" t="s">
        <v>26</v>
      </c>
      <c r="E5" s="54" t="s">
        <v>19</v>
      </c>
      <c r="F5" s="56" t="s">
        <v>27</v>
      </c>
    </row>
    <row r="6" spans="1:6" s="15" customFormat="1" ht="25.5" customHeight="1" x14ac:dyDescent="0.15">
      <c r="A6" s="173"/>
      <c r="B6" s="177" t="str">
        <f>계약현황공개!C6</f>
        <v>2022.3.3.</v>
      </c>
      <c r="C6" s="179" t="str">
        <f>계약현황공개!E6</f>
        <v>2022.3.3.~2022.03.10.</v>
      </c>
      <c r="D6" s="181">
        <f>계약현황공개!C4</f>
        <v>4518000</v>
      </c>
      <c r="E6" s="181">
        <f>계약현황공개!E5</f>
        <v>4370000</v>
      </c>
      <c r="F6" s="183">
        <f>+E6/D6*100%</f>
        <v>0.96724214254094731</v>
      </c>
    </row>
    <row r="7" spans="1:6" s="15" customFormat="1" ht="25.5" customHeight="1" x14ac:dyDescent="0.15">
      <c r="A7" s="174"/>
      <c r="B7" s="178"/>
      <c r="C7" s="180"/>
      <c r="D7" s="182"/>
      <c r="E7" s="182"/>
      <c r="F7" s="184"/>
    </row>
    <row r="8" spans="1:6" s="15" customFormat="1" ht="25.5" customHeight="1" x14ac:dyDescent="0.15">
      <c r="A8" s="155" t="s">
        <v>20</v>
      </c>
      <c r="B8" s="100" t="s">
        <v>21</v>
      </c>
      <c r="C8" s="100" t="s">
        <v>30</v>
      </c>
      <c r="D8" s="157" t="s">
        <v>22</v>
      </c>
      <c r="E8" s="158"/>
      <c r="F8" s="159"/>
    </row>
    <row r="9" spans="1:6" s="15" customFormat="1" ht="30" customHeight="1" x14ac:dyDescent="0.15">
      <c r="A9" s="156"/>
      <c r="B9" s="31" t="str">
        <f>계약현황공개!E8</f>
        <v>조아트(정회일)</v>
      </c>
      <c r="C9" s="31" t="s">
        <v>262</v>
      </c>
      <c r="D9" s="160" t="str">
        <f>계약현황공개!E9</f>
        <v>성남시 수정구 수정로 251번길 7</v>
      </c>
      <c r="E9" s="161"/>
      <c r="F9" s="162"/>
    </row>
    <row r="10" spans="1:6" s="15" customFormat="1" ht="30" customHeight="1" x14ac:dyDescent="0.15">
      <c r="A10" s="55" t="s">
        <v>29</v>
      </c>
      <c r="B10" s="163" t="str">
        <f>계약현황공개!C9</f>
        <v>소액수의</v>
      </c>
      <c r="C10" s="164"/>
      <c r="D10" s="164"/>
      <c r="E10" s="164"/>
      <c r="F10" s="165"/>
    </row>
    <row r="11" spans="1:6" s="15" customFormat="1" ht="30" customHeight="1" x14ac:dyDescent="0.15">
      <c r="A11" s="55" t="s">
        <v>28</v>
      </c>
      <c r="B11" s="166" t="s">
        <v>263</v>
      </c>
      <c r="C11" s="167"/>
      <c r="D11" s="167"/>
      <c r="E11" s="167"/>
      <c r="F11" s="168"/>
    </row>
    <row r="12" spans="1:6" s="15" customFormat="1" ht="25.5" customHeight="1" thickBot="1" x14ac:dyDescent="0.2">
      <c r="A12" s="30" t="s">
        <v>23</v>
      </c>
      <c r="B12" s="152"/>
      <c r="C12" s="153"/>
      <c r="D12" s="153"/>
      <c r="E12" s="153"/>
      <c r="F12" s="154"/>
    </row>
    <row r="13" spans="1:6" s="15" customFormat="1" ht="33.75" customHeight="1" thickTop="1" x14ac:dyDescent="0.15">
      <c r="A13" s="29" t="s">
        <v>16</v>
      </c>
      <c r="B13" s="169" t="str">
        <f>계약현황공개!C10</f>
        <v>Green유니버스 메타버스 가상공간 제작</v>
      </c>
      <c r="C13" s="170"/>
      <c r="D13" s="170"/>
      <c r="E13" s="170"/>
      <c r="F13" s="171"/>
    </row>
    <row r="14" spans="1:6" s="15" customFormat="1" ht="25.5" customHeight="1" x14ac:dyDescent="0.15">
      <c r="A14" s="172" t="s">
        <v>24</v>
      </c>
      <c r="B14" s="175" t="s">
        <v>17</v>
      </c>
      <c r="C14" s="175" t="s">
        <v>67</v>
      </c>
      <c r="D14" s="54" t="s">
        <v>25</v>
      </c>
      <c r="E14" s="54" t="s">
        <v>18</v>
      </c>
      <c r="F14" s="56" t="s">
        <v>86</v>
      </c>
    </row>
    <row r="15" spans="1:6" s="15" customFormat="1" ht="25.5" customHeight="1" x14ac:dyDescent="0.15">
      <c r="A15" s="173"/>
      <c r="B15" s="176"/>
      <c r="C15" s="176"/>
      <c r="D15" s="54" t="s">
        <v>26</v>
      </c>
      <c r="E15" s="54" t="s">
        <v>19</v>
      </c>
      <c r="F15" s="56" t="s">
        <v>27</v>
      </c>
    </row>
    <row r="16" spans="1:6" s="15" customFormat="1" ht="25.5" customHeight="1" x14ac:dyDescent="0.15">
      <c r="A16" s="173"/>
      <c r="B16" s="177" t="str">
        <f>계약현황공개!C13</f>
        <v>2022.3.8.</v>
      </c>
      <c r="C16" s="179" t="str">
        <f>계약현황공개!E13</f>
        <v>2022.3.8.~2022.5.6.</v>
      </c>
      <c r="D16" s="181">
        <f>계약현황공개!C11</f>
        <v>26700000</v>
      </c>
      <c r="E16" s="181">
        <f>계약현황공개!E12</f>
        <v>25360000</v>
      </c>
      <c r="F16" s="183">
        <f>+E16/D16*100%</f>
        <v>0.94981273408239697</v>
      </c>
    </row>
    <row r="17" spans="1:6" s="15" customFormat="1" ht="25.5" customHeight="1" x14ac:dyDescent="0.15">
      <c r="A17" s="174"/>
      <c r="B17" s="178"/>
      <c r="C17" s="180"/>
      <c r="D17" s="182"/>
      <c r="E17" s="182"/>
      <c r="F17" s="184"/>
    </row>
    <row r="18" spans="1:6" s="15" customFormat="1" ht="25.5" customHeight="1" x14ac:dyDescent="0.15">
      <c r="A18" s="155" t="s">
        <v>20</v>
      </c>
      <c r="B18" s="100" t="s">
        <v>21</v>
      </c>
      <c r="C18" s="100" t="s">
        <v>30</v>
      </c>
      <c r="D18" s="157" t="s">
        <v>22</v>
      </c>
      <c r="E18" s="158"/>
      <c r="F18" s="159"/>
    </row>
    <row r="19" spans="1:6" s="15" customFormat="1" ht="30" customHeight="1" x14ac:dyDescent="0.15">
      <c r="A19" s="156"/>
      <c r="B19" s="31" t="str">
        <f>계약현황공개!E15</f>
        <v>이한크리에이티브(전혜란)</v>
      </c>
      <c r="C19" s="31" t="s">
        <v>264</v>
      </c>
      <c r="D19" s="160" t="str">
        <f>계약현황공개!E16</f>
        <v>성남시 분당구 판교로289번길 20 스타트업캠퍼스 A동 스타트업랩812호</v>
      </c>
      <c r="E19" s="161"/>
      <c r="F19" s="162"/>
    </row>
    <row r="20" spans="1:6" s="15" customFormat="1" ht="30" customHeight="1" x14ac:dyDescent="0.15">
      <c r="A20" s="55" t="s">
        <v>29</v>
      </c>
      <c r="B20" s="163" t="str">
        <f>계약현황공개!C16</f>
        <v>여성기업</v>
      </c>
      <c r="C20" s="164"/>
      <c r="D20" s="164"/>
      <c r="E20" s="164"/>
      <c r="F20" s="165"/>
    </row>
    <row r="21" spans="1:6" s="15" customFormat="1" ht="30" customHeight="1" x14ac:dyDescent="0.15">
      <c r="A21" s="55" t="s">
        <v>28</v>
      </c>
      <c r="B21" s="166" t="s">
        <v>263</v>
      </c>
      <c r="C21" s="167"/>
      <c r="D21" s="167"/>
      <c r="E21" s="167"/>
      <c r="F21" s="168"/>
    </row>
    <row r="22" spans="1:6" s="15" customFormat="1" ht="25.5" customHeight="1" thickBot="1" x14ac:dyDescent="0.2">
      <c r="A22" s="30" t="s">
        <v>23</v>
      </c>
      <c r="B22" s="152" t="s">
        <v>265</v>
      </c>
      <c r="C22" s="153"/>
      <c r="D22" s="153"/>
      <c r="E22" s="153"/>
      <c r="F22" s="154"/>
    </row>
    <row r="23" spans="1:6" s="15" customFormat="1" ht="33.75" customHeight="1" thickTop="1" x14ac:dyDescent="0.15">
      <c r="A23" s="29" t="s">
        <v>16</v>
      </c>
      <c r="B23" s="169" t="str">
        <f>계약현황공개!C17</f>
        <v>2021. 중원청소년수련관 운영백서 제작</v>
      </c>
      <c r="C23" s="170"/>
      <c r="D23" s="170"/>
      <c r="E23" s="170"/>
      <c r="F23" s="171"/>
    </row>
    <row r="24" spans="1:6" s="15" customFormat="1" ht="25.5" customHeight="1" x14ac:dyDescent="0.15">
      <c r="A24" s="172" t="s">
        <v>24</v>
      </c>
      <c r="B24" s="175" t="s">
        <v>17</v>
      </c>
      <c r="C24" s="175" t="s">
        <v>67</v>
      </c>
      <c r="D24" s="54" t="s">
        <v>25</v>
      </c>
      <c r="E24" s="54" t="s">
        <v>18</v>
      </c>
      <c r="F24" s="56" t="s">
        <v>86</v>
      </c>
    </row>
    <row r="25" spans="1:6" s="15" customFormat="1" ht="25.5" customHeight="1" x14ac:dyDescent="0.15">
      <c r="A25" s="173"/>
      <c r="B25" s="176"/>
      <c r="C25" s="176"/>
      <c r="D25" s="54" t="s">
        <v>26</v>
      </c>
      <c r="E25" s="54" t="s">
        <v>19</v>
      </c>
      <c r="F25" s="56" t="s">
        <v>27</v>
      </c>
    </row>
    <row r="26" spans="1:6" s="15" customFormat="1" ht="25.5" customHeight="1" x14ac:dyDescent="0.15">
      <c r="A26" s="173"/>
      <c r="B26" s="177" t="str">
        <f>계약현황공개!C20</f>
        <v>2022.3.23.</v>
      </c>
      <c r="C26" s="179" t="str">
        <f>계약현황공개!E20</f>
        <v>2022.3.23.~2022.3.30.</v>
      </c>
      <c r="D26" s="181">
        <f>계약현황공개!C18</f>
        <v>1570000</v>
      </c>
      <c r="E26" s="181">
        <f>계약현황공개!E19</f>
        <v>1390000</v>
      </c>
      <c r="F26" s="183">
        <f>+E26/D26*100%</f>
        <v>0.88535031847133761</v>
      </c>
    </row>
    <row r="27" spans="1:6" s="15" customFormat="1" ht="25.5" customHeight="1" x14ac:dyDescent="0.15">
      <c r="A27" s="174"/>
      <c r="B27" s="178"/>
      <c r="C27" s="180"/>
      <c r="D27" s="182"/>
      <c r="E27" s="182"/>
      <c r="F27" s="184"/>
    </row>
    <row r="28" spans="1:6" s="15" customFormat="1" ht="25.5" customHeight="1" x14ac:dyDescent="0.15">
      <c r="A28" s="155" t="s">
        <v>20</v>
      </c>
      <c r="B28" s="100" t="s">
        <v>21</v>
      </c>
      <c r="C28" s="100" t="s">
        <v>30</v>
      </c>
      <c r="D28" s="157" t="s">
        <v>22</v>
      </c>
      <c r="E28" s="158"/>
      <c r="F28" s="159"/>
    </row>
    <row r="29" spans="1:6" s="15" customFormat="1" ht="30" customHeight="1" x14ac:dyDescent="0.15">
      <c r="A29" s="156"/>
      <c r="B29" s="31" t="str">
        <f>계약현황공개!E22</f>
        <v>온디자인(천미애)</v>
      </c>
      <c r="C29" s="31" t="s">
        <v>266</v>
      </c>
      <c r="D29" s="160" t="str">
        <f>계약현황공개!E23</f>
        <v xml:space="preserve">성남시 분당구 매화로 51, 2층 (야탑동, 로즈프라자) </v>
      </c>
      <c r="E29" s="161"/>
      <c r="F29" s="162"/>
    </row>
    <row r="30" spans="1:6" s="15" customFormat="1" ht="30" customHeight="1" x14ac:dyDescent="0.15">
      <c r="A30" s="55" t="s">
        <v>29</v>
      </c>
      <c r="B30" s="163" t="s">
        <v>244</v>
      </c>
      <c r="C30" s="164"/>
      <c r="D30" s="164"/>
      <c r="E30" s="164"/>
      <c r="F30" s="165"/>
    </row>
    <row r="31" spans="1:6" s="15" customFormat="1" ht="30" customHeight="1" x14ac:dyDescent="0.15">
      <c r="A31" s="55" t="s">
        <v>28</v>
      </c>
      <c r="B31" s="166" t="s">
        <v>263</v>
      </c>
      <c r="C31" s="167"/>
      <c r="D31" s="167"/>
      <c r="E31" s="167"/>
      <c r="F31" s="168"/>
    </row>
    <row r="32" spans="1:6" s="15" customFormat="1" ht="25.5" customHeight="1" thickBot="1" x14ac:dyDescent="0.2">
      <c r="A32" s="30" t="s">
        <v>23</v>
      </c>
      <c r="B32" s="152"/>
      <c r="C32" s="153"/>
      <c r="D32" s="153"/>
      <c r="E32" s="153"/>
      <c r="F32" s="154"/>
    </row>
    <row r="33" spans="1:6" s="15" customFormat="1" ht="33.75" customHeight="1" thickTop="1" x14ac:dyDescent="0.15">
      <c r="A33" s="29" t="s">
        <v>16</v>
      </c>
      <c r="B33" s="169" t="str">
        <f>계약현황공개!C24</f>
        <v>연못데크 교체 및 파고라 철거 공사</v>
      </c>
      <c r="C33" s="170"/>
      <c r="D33" s="170"/>
      <c r="E33" s="170"/>
      <c r="F33" s="171"/>
    </row>
    <row r="34" spans="1:6" s="15" customFormat="1" ht="25.5" customHeight="1" x14ac:dyDescent="0.15">
      <c r="A34" s="172" t="s">
        <v>24</v>
      </c>
      <c r="B34" s="175" t="s">
        <v>17</v>
      </c>
      <c r="C34" s="175" t="s">
        <v>67</v>
      </c>
      <c r="D34" s="54" t="s">
        <v>25</v>
      </c>
      <c r="E34" s="54" t="s">
        <v>18</v>
      </c>
      <c r="F34" s="56" t="s">
        <v>86</v>
      </c>
    </row>
    <row r="35" spans="1:6" s="15" customFormat="1" ht="25.5" customHeight="1" x14ac:dyDescent="0.15">
      <c r="A35" s="173"/>
      <c r="B35" s="176"/>
      <c r="C35" s="176"/>
      <c r="D35" s="54" t="s">
        <v>26</v>
      </c>
      <c r="E35" s="54" t="s">
        <v>19</v>
      </c>
      <c r="F35" s="56" t="s">
        <v>27</v>
      </c>
    </row>
    <row r="36" spans="1:6" s="15" customFormat="1" ht="25.5" customHeight="1" x14ac:dyDescent="0.15">
      <c r="A36" s="173"/>
      <c r="B36" s="177" t="str">
        <f>계약현황공개!C27</f>
        <v>2022.3.31.</v>
      </c>
      <c r="C36" s="179" t="str">
        <f>계약현황공개!E27</f>
        <v>2022.3.31.~2022.4.26.</v>
      </c>
      <c r="D36" s="181">
        <f>계약현황공개!C25</f>
        <v>21809000</v>
      </c>
      <c r="E36" s="181">
        <f>계약현황공개!E26</f>
        <v>19620000</v>
      </c>
      <c r="F36" s="183">
        <f>+E36/D36*100%</f>
        <v>0.89962859369984871</v>
      </c>
    </row>
    <row r="37" spans="1:6" s="15" customFormat="1" ht="25.5" customHeight="1" x14ac:dyDescent="0.15">
      <c r="A37" s="174"/>
      <c r="B37" s="178"/>
      <c r="C37" s="180"/>
      <c r="D37" s="182"/>
      <c r="E37" s="182"/>
      <c r="F37" s="184"/>
    </row>
    <row r="38" spans="1:6" s="15" customFormat="1" ht="25.5" customHeight="1" x14ac:dyDescent="0.15">
      <c r="A38" s="155" t="s">
        <v>20</v>
      </c>
      <c r="B38" s="100" t="s">
        <v>21</v>
      </c>
      <c r="C38" s="100" t="s">
        <v>30</v>
      </c>
      <c r="D38" s="157" t="s">
        <v>22</v>
      </c>
      <c r="E38" s="158"/>
      <c r="F38" s="159"/>
    </row>
    <row r="39" spans="1:6" s="15" customFormat="1" ht="30" customHeight="1" x14ac:dyDescent="0.15">
      <c r="A39" s="156"/>
      <c r="B39" s="31" t="str">
        <f>계약현황공개!E29</f>
        <v>주식회사 집택(염경학)</v>
      </c>
      <c r="C39" s="31" t="s">
        <v>267</v>
      </c>
      <c r="D39" s="160" t="str">
        <f>계약현황공개!E30</f>
        <v>성남시 중원구 광명로342번길(금광동)</v>
      </c>
      <c r="E39" s="161"/>
      <c r="F39" s="162"/>
    </row>
    <row r="40" spans="1:6" s="15" customFormat="1" ht="30" customHeight="1" x14ac:dyDescent="0.15">
      <c r="A40" s="55" t="s">
        <v>29</v>
      </c>
      <c r="B40" s="163" t="s">
        <v>244</v>
      </c>
      <c r="C40" s="164"/>
      <c r="D40" s="164"/>
      <c r="E40" s="164"/>
      <c r="F40" s="165"/>
    </row>
    <row r="41" spans="1:6" s="15" customFormat="1" ht="30" customHeight="1" x14ac:dyDescent="0.15">
      <c r="A41" s="55" t="s">
        <v>28</v>
      </c>
      <c r="B41" s="166" t="s">
        <v>268</v>
      </c>
      <c r="C41" s="167"/>
      <c r="D41" s="167"/>
      <c r="E41" s="167"/>
      <c r="F41" s="168"/>
    </row>
    <row r="42" spans="1:6" s="15" customFormat="1" ht="25.5" customHeight="1" thickBot="1" x14ac:dyDescent="0.2">
      <c r="A42" s="30" t="s">
        <v>23</v>
      </c>
      <c r="B42" s="152"/>
      <c r="C42" s="153"/>
      <c r="D42" s="153"/>
      <c r="E42" s="153"/>
      <c r="F42" s="154"/>
    </row>
    <row r="43" spans="1:6" s="15" customFormat="1" ht="33.75" customHeight="1" thickTop="1" x14ac:dyDescent="0.15">
      <c r="A43" s="29" t="s">
        <v>16</v>
      </c>
      <c r="B43" s="169" t="str">
        <f>계약현황공개!C31</f>
        <v>2022. 조경수 및 병해충 방제 관리</v>
      </c>
      <c r="C43" s="170"/>
      <c r="D43" s="170"/>
      <c r="E43" s="170"/>
      <c r="F43" s="171"/>
    </row>
    <row r="44" spans="1:6" s="15" customFormat="1" ht="25.5" customHeight="1" x14ac:dyDescent="0.15">
      <c r="A44" s="172" t="s">
        <v>24</v>
      </c>
      <c r="B44" s="175" t="s">
        <v>17</v>
      </c>
      <c r="C44" s="175" t="s">
        <v>67</v>
      </c>
      <c r="D44" s="54" t="s">
        <v>25</v>
      </c>
      <c r="E44" s="54" t="s">
        <v>18</v>
      </c>
      <c r="F44" s="56" t="s">
        <v>86</v>
      </c>
    </row>
    <row r="45" spans="1:6" s="15" customFormat="1" ht="25.5" customHeight="1" x14ac:dyDescent="0.15">
      <c r="A45" s="173"/>
      <c r="B45" s="176"/>
      <c r="C45" s="176"/>
      <c r="D45" s="54" t="s">
        <v>26</v>
      </c>
      <c r="E45" s="54" t="s">
        <v>19</v>
      </c>
      <c r="F45" s="56" t="s">
        <v>27</v>
      </c>
    </row>
    <row r="46" spans="1:6" s="15" customFormat="1" ht="25.5" customHeight="1" x14ac:dyDescent="0.15">
      <c r="A46" s="173"/>
      <c r="B46" s="177" t="str">
        <f>계약현황공개!C34</f>
        <v>2022.3.31.</v>
      </c>
      <c r="C46" s="179" t="str">
        <f>계약현황공개!E34</f>
        <v>2022.3.31.~2022.10.31.</v>
      </c>
      <c r="D46" s="181">
        <f>계약현황공개!C32</f>
        <v>20000000</v>
      </c>
      <c r="E46" s="181">
        <f>계약현황공개!E33</f>
        <v>18300000</v>
      </c>
      <c r="F46" s="183">
        <f>+E46/D46*100%</f>
        <v>0.91500000000000004</v>
      </c>
    </row>
    <row r="47" spans="1:6" s="15" customFormat="1" ht="25.5" customHeight="1" x14ac:dyDescent="0.15">
      <c r="A47" s="174"/>
      <c r="B47" s="178"/>
      <c r="C47" s="180"/>
      <c r="D47" s="182"/>
      <c r="E47" s="182"/>
      <c r="F47" s="184"/>
    </row>
    <row r="48" spans="1:6" s="15" customFormat="1" ht="25.5" customHeight="1" x14ac:dyDescent="0.15">
      <c r="A48" s="155" t="s">
        <v>20</v>
      </c>
      <c r="B48" s="100" t="s">
        <v>21</v>
      </c>
      <c r="C48" s="100" t="s">
        <v>30</v>
      </c>
      <c r="D48" s="157" t="s">
        <v>22</v>
      </c>
      <c r="E48" s="158"/>
      <c r="F48" s="159"/>
    </row>
    <row r="49" spans="1:6" s="15" customFormat="1" ht="30" customHeight="1" x14ac:dyDescent="0.15">
      <c r="A49" s="156"/>
      <c r="B49" s="31" t="str">
        <f>계약현황공개!E36</f>
        <v>㈜한강워터테크(임중식)</v>
      </c>
      <c r="C49" s="31" t="s">
        <v>269</v>
      </c>
      <c r="D49" s="160" t="str">
        <f>계약현황공개!E37</f>
        <v>성남시 중원구 마지로134번길 17 (하대원동)</v>
      </c>
      <c r="E49" s="161"/>
      <c r="F49" s="162"/>
    </row>
    <row r="50" spans="1:6" s="15" customFormat="1" ht="30" customHeight="1" x14ac:dyDescent="0.15">
      <c r="A50" s="55" t="s">
        <v>29</v>
      </c>
      <c r="B50" s="163" t="str">
        <f>계약현황공개!C37</f>
        <v>소액수의</v>
      </c>
      <c r="C50" s="164"/>
      <c r="D50" s="164"/>
      <c r="E50" s="164"/>
      <c r="F50" s="165"/>
    </row>
    <row r="51" spans="1:6" s="15" customFormat="1" ht="30" customHeight="1" x14ac:dyDescent="0.15">
      <c r="A51" s="55" t="s">
        <v>28</v>
      </c>
      <c r="B51" s="166" t="s">
        <v>268</v>
      </c>
      <c r="C51" s="167"/>
      <c r="D51" s="167"/>
      <c r="E51" s="167"/>
      <c r="F51" s="168"/>
    </row>
    <row r="52" spans="1:6" s="15" customFormat="1" ht="25.5" customHeight="1" thickBot="1" x14ac:dyDescent="0.2">
      <c r="A52" s="30" t="s">
        <v>23</v>
      </c>
      <c r="B52" s="152"/>
      <c r="C52" s="153"/>
      <c r="D52" s="153"/>
      <c r="E52" s="153"/>
      <c r="F52" s="154"/>
    </row>
    <row r="53" spans="1:6" ht="14.25" thickTop="1" x14ac:dyDescent="0.15"/>
  </sheetData>
  <mergeCells count="76"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52:F52"/>
    <mergeCell ref="A48:A49"/>
    <mergeCell ref="D48:F48"/>
    <mergeCell ref="D49:F49"/>
    <mergeCell ref="B50:F50"/>
    <mergeCell ref="B51:F5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2022-04-07T06:11:48Z</dcterms:modified>
</cp:coreProperties>
</file>