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중원 계약 관련\2023년 계약 관런\월별 계약정보공개\5월\"/>
    </mc:Choice>
  </mc:AlternateContent>
  <xr:revisionPtr revIDLastSave="0" documentId="13_ncr:1_{9785B3C7-F202-4FFA-A5AD-125B40F268CF}" xr6:coauthVersionLast="36" xr6:coauthVersionMax="36" xr10:uidLastSave="{00000000-0000-0000-0000-000000000000}"/>
  <bookViews>
    <workbookView xWindow="0" yWindow="0" windowWidth="19200" windowHeight="12135" tabRatio="74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수의계약현황공개" sheetId="9" r:id="rId9"/>
    <sheet name="계약내용의 변경에 관한 사항" sheetId="20" r:id="rId10"/>
  </sheets>
  <calcPr calcId="191029"/>
</workbook>
</file>

<file path=xl/calcChain.xml><?xml version="1.0" encoding="utf-8"?>
<calcChain xmlns="http://schemas.openxmlformats.org/spreadsheetml/2006/main">
  <c r="F86" i="9" l="1"/>
  <c r="F76" i="9"/>
  <c r="F16" i="9"/>
  <c r="F26" i="9"/>
  <c r="F36" i="9"/>
  <c r="F46" i="9"/>
  <c r="F66" i="9"/>
  <c r="F56" i="9"/>
  <c r="C6" i="9"/>
  <c r="D6" i="9"/>
  <c r="C61" i="23"/>
  <c r="C54" i="23"/>
  <c r="C47" i="23"/>
  <c r="C40" i="23"/>
  <c r="C5" i="23" l="1"/>
  <c r="D49" i="9" l="1"/>
  <c r="E46" i="9"/>
  <c r="D46" i="9"/>
  <c r="C46" i="9"/>
  <c r="B46" i="9"/>
  <c r="B43" i="9"/>
  <c r="D39" i="9"/>
  <c r="E36" i="9"/>
  <c r="D36" i="9"/>
  <c r="C36" i="9"/>
  <c r="B36" i="9"/>
  <c r="B33" i="9"/>
  <c r="D29" i="9"/>
  <c r="E26" i="9"/>
  <c r="D26" i="9"/>
  <c r="C26" i="9"/>
  <c r="B26" i="9"/>
  <c r="B23" i="9"/>
  <c r="D19" i="9"/>
  <c r="E16" i="9"/>
  <c r="D16" i="9"/>
  <c r="C16" i="9"/>
  <c r="B16" i="9"/>
  <c r="B13" i="9"/>
  <c r="D9" i="9"/>
  <c r="E6" i="9"/>
  <c r="B6" i="9"/>
  <c r="B3" i="9"/>
  <c r="C33" i="23" l="1"/>
  <c r="C26" i="23"/>
  <c r="C19" i="23"/>
  <c r="C12" i="23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<sst xmlns="http://schemas.openxmlformats.org/spreadsheetml/2006/main" count="866" uniqueCount="322">
  <si>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</si>
  <si>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</si>
  <si>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</si>
  <si>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</si>
  <si>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</si>
  <si>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</si>
  <si>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</si>
  <si>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</si>
  <si>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</si>
  <si>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</si>
  <si>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</si>
  <si>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</si>
  <si>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</si>
  <si>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</si>
  <si>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</si>
  <si>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</si>
  <si>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</si>
  <si>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</si>
  <si>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</si>
  <si>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</si>
  <si>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</si>
  <si>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</si>
  <si>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</si>
  <si>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</si>
  <si>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</si>
  <si>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</si>
  <si>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</si>
  <si>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</si>
  <si>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</si>
  <si>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</si>
  <si>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</si>
  <si>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</si>
  <si>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</si>
  <si>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</si>
  <si>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</si>
  <si>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</si>
  <si>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</si>
  <si>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</si>
  <si>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</si>
  <si>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</si>
  <si>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</si>
  <si>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</si>
  <si>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</si>
  <si>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</si>
  <si>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</si>
  <si>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</si>
  <si>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</si>
  <si>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</si>
  <si>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</si>
  <si>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</si>
  <si>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</si>
  <si>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</si>
  <si>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</si>
  <si>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</si>
  <si>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</si>
  <si>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</si>
  <si>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</si>
  <si>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</si>
  <si>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</si>
  <si>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</si>
  <si>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</si>
  <si>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</si>
  <si>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</si>
  <si>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</si>
  <si>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</si>
  <si>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</si>
  <si>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</si>
  <si>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</si>
  <si>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</si>
  <si>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</si>
  <si>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</si>
  <si>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</si>
  <si>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</si>
  <si>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</si>
  <si>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</si>
  <si>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</si>
  <si>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</si>
  <si>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</si>
  <si>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</si>
  <si>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</si>
  <si>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</si>
  <si>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</si>
  <si>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</si>
  <si>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</si>
  <si>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</si>
  <si>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</si>
  <si>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</si>
  <si>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</si>
  <si>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</si>
  <si>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</si>
  <si>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</si>
  <si>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</si>
  <si>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</si>
  <si>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</si>
  <si>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</si>
  <si>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</si>
  <si>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</si>
  <si>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</si>
  <si>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</si>
  <si>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</si>
  <si>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</si>
  <si>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</si>
  <si>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</si>
  <si>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</si>
  <si>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</si>
  <si>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</si>
  <si>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</si>
  <si>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</si>
  <si>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</si>
  <si>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</si>
  <si>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</si>
  <si>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</si>
  <si>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용역명</t>
    <phoneticPr fontId="4" type="noConversion"/>
  </si>
  <si>
    <t>예산액
(단위:천원)</t>
    <phoneticPr fontId="4" type="noConversion"/>
  </si>
  <si>
    <t>㈜케이티</t>
    <phoneticPr fontId="27" type="noConversion"/>
  </si>
  <si>
    <t>중원청소년수련관</t>
    <phoneticPr fontId="4" type="noConversion"/>
  </si>
  <si>
    <t>시설명</t>
    <phoneticPr fontId="4" type="noConversion"/>
  </si>
  <si>
    <t>㈜하이클로</t>
    <phoneticPr fontId="27" type="noConversion"/>
  </si>
  <si>
    <t>성남소방전기㈜</t>
    <phoneticPr fontId="27" type="noConversion"/>
  </si>
  <si>
    <t>㈜케이티</t>
    <phoneticPr fontId="27" type="noConversion"/>
  </si>
  <si>
    <t>(주)에스원 성남</t>
    <phoneticPr fontId="27" type="noConversion"/>
  </si>
  <si>
    <t>다온정보</t>
    <phoneticPr fontId="27" type="noConversion"/>
  </si>
  <si>
    <t>㈜현대렌탈케어</t>
    <phoneticPr fontId="27" type="noConversion"/>
  </si>
  <si>
    <t>일반</t>
    <phoneticPr fontId="4" type="noConversion"/>
  </si>
  <si>
    <t>2022.12.26.</t>
    <phoneticPr fontId="4" type="noConversion"/>
  </si>
  <si>
    <t>2023.01.01.</t>
    <phoneticPr fontId="27" type="noConversion"/>
  </si>
  <si>
    <t>2023.12.31.</t>
    <phoneticPr fontId="27" type="noConversion"/>
  </si>
  <si>
    <t>2022.12.19.</t>
    <phoneticPr fontId="4" type="noConversion"/>
  </si>
  <si>
    <t>2023.01.01.</t>
    <phoneticPr fontId="4" type="noConversion"/>
  </si>
  <si>
    <t>2023.12.31.</t>
    <phoneticPr fontId="27" type="noConversion"/>
  </si>
  <si>
    <t>현대엘리베이터 강남지사 외1</t>
    <phoneticPr fontId="27" type="noConversion"/>
  </si>
  <si>
    <t>2022.12.22.</t>
    <phoneticPr fontId="4" type="noConversion"/>
  </si>
  <si>
    <t>2022.12.20.</t>
    <phoneticPr fontId="4" type="noConversion"/>
  </si>
  <si>
    <t>㈜청호종합관리</t>
    <phoneticPr fontId="27" type="noConversion"/>
  </si>
  <si>
    <t>2022.12.21.</t>
    <phoneticPr fontId="4" type="noConversion"/>
  </si>
  <si>
    <t>`</t>
    <phoneticPr fontId="4" type="noConversion"/>
  </si>
  <si>
    <t>2022.12.29.</t>
    <phoneticPr fontId="4" type="noConversion"/>
  </si>
  <si>
    <t>2022.12.20.</t>
    <phoneticPr fontId="4" type="noConversion"/>
  </si>
  <si>
    <t>행복도시락 성남점</t>
    <phoneticPr fontId="27" type="noConversion"/>
  </si>
  <si>
    <t>2022.12.22.</t>
    <phoneticPr fontId="4" type="noConversion"/>
  </si>
  <si>
    <t>2023.12.31.</t>
    <phoneticPr fontId="27" type="noConversion"/>
  </si>
  <si>
    <t>2023.12.31.</t>
    <phoneticPr fontId="27" type="noConversion"/>
  </si>
  <si>
    <t>해당사항 없음</t>
    <phoneticPr fontId="4" type="noConversion"/>
  </si>
  <si>
    <t>중원청소년수련관</t>
    <phoneticPr fontId="4" type="noConversion"/>
  </si>
  <si>
    <t>-</t>
    <phoneticPr fontId="4" type="noConversion"/>
  </si>
  <si>
    <t>2023.01.01.</t>
    <phoneticPr fontId="27" type="noConversion"/>
  </si>
  <si>
    <t>2023.01.01.</t>
    <phoneticPr fontId="27" type="noConversion"/>
  </si>
  <si>
    <t>2023.01.09.</t>
    <phoneticPr fontId="27" type="noConversion"/>
  </si>
  <si>
    <t>2023.12.31.</t>
    <phoneticPr fontId="27" type="noConversion"/>
  </si>
  <si>
    <t>해당사항 없음</t>
    <phoneticPr fontId="4" type="noConversion"/>
  </si>
  <si>
    <t>2023년 상반기 작업환경 측정</t>
    <phoneticPr fontId="4" type="noConversion"/>
  </si>
  <si>
    <t>최초계약금액</t>
    <phoneticPr fontId="4" type="noConversion"/>
  </si>
  <si>
    <t>중원청소년수련관</t>
    <phoneticPr fontId="4" type="noConversion"/>
  </si>
  <si>
    <t xml:space="preserve">     </t>
    <phoneticPr fontId="4" type="noConversion"/>
  </si>
  <si>
    <t>해당사항 없음</t>
    <phoneticPr fontId="4" type="noConversion"/>
  </si>
  <si>
    <t>2023.05.31.</t>
    <phoneticPr fontId="4" type="noConversion"/>
  </si>
  <si>
    <t>2023.06.01.</t>
    <phoneticPr fontId="4" type="noConversion"/>
  </si>
  <si>
    <t>2023. 사무용복합기 임대차(연간계약)-5월분</t>
    <phoneticPr fontId="27" type="noConversion"/>
  </si>
  <si>
    <t>2023. 환경위생(공기청정기) 위탁관리(연간계약)-5월분</t>
    <phoneticPr fontId="27" type="noConversion"/>
  </si>
  <si>
    <t>2023.05.31.</t>
    <phoneticPr fontId="4" type="noConversion"/>
  </si>
  <si>
    <t>2023. 무인경비시스템(연간계약)-5월분</t>
    <phoneticPr fontId="27" type="noConversion"/>
  </si>
  <si>
    <t>2023. 환경위생 위탁관리(연간계약)-5월분</t>
    <phoneticPr fontId="27" type="noConversion"/>
  </si>
  <si>
    <t>수영장 여과기 여재 교체공사</t>
    <phoneticPr fontId="4" type="noConversion"/>
  </si>
  <si>
    <t>프로미넌트코리아</t>
    <phoneticPr fontId="4" type="noConversion"/>
  </si>
  <si>
    <t>2023.05.10.</t>
    <phoneticPr fontId="4" type="noConversion"/>
  </si>
  <si>
    <t>2023.05.13.</t>
    <phoneticPr fontId="4" type="noConversion"/>
  </si>
  <si>
    <t>2023.05.22.</t>
    <phoneticPr fontId="4" type="noConversion"/>
  </si>
  <si>
    <t>2023.05.18.</t>
    <phoneticPr fontId="4" type="noConversion"/>
  </si>
  <si>
    <t>-</t>
    <phoneticPr fontId="4" type="noConversion"/>
  </si>
  <si>
    <t>2023. 인터넷망 사용료(연간계약)-4월사용분</t>
    <phoneticPr fontId="27" type="noConversion"/>
  </si>
  <si>
    <t>2023.05.19.</t>
    <phoneticPr fontId="4" type="noConversion"/>
  </si>
  <si>
    <t>2023. 인터넷전화 사용료(연간계약)-4월사용분</t>
    <phoneticPr fontId="27" type="noConversion"/>
  </si>
  <si>
    <t>주식회사 진성환경보건센터</t>
    <phoneticPr fontId="4" type="noConversion"/>
  </si>
  <si>
    <t>흡수식 냉온수기 세관공사</t>
    <phoneticPr fontId="4" type="noConversion"/>
  </si>
  <si>
    <t>청아공조엔지니어링</t>
    <phoneticPr fontId="4" type="noConversion"/>
  </si>
  <si>
    <t>화장실, 샤워실 등 시설물 보수공사</t>
    <phoneticPr fontId="4" type="noConversion"/>
  </si>
  <si>
    <t>주식회사 집텍</t>
    <phoneticPr fontId="4" type="noConversion"/>
  </si>
  <si>
    <t>2023. 성년의 날 기념행사 행사 음향 장비대여</t>
    <phoneticPr fontId="4" type="noConversion"/>
  </si>
  <si>
    <t>2023. 성년의 날 기념행사 행사 부스대여</t>
    <phoneticPr fontId="27" type="noConversion"/>
  </si>
  <si>
    <t>2023년 홍보물(수련관 안내판) 제작 설치</t>
    <phoneticPr fontId="27" type="noConversion"/>
  </si>
  <si>
    <t>2023. 성년의 날 기념행사 전문공연 계약</t>
    <phoneticPr fontId="27" type="noConversion"/>
  </si>
  <si>
    <t>수영장 여과기 여재 교체공사</t>
    <phoneticPr fontId="27" type="noConversion"/>
  </si>
  <si>
    <t>보일러 세관 작업</t>
    <phoneticPr fontId="27" type="noConversion"/>
  </si>
  <si>
    <t>영상정보처리기기(CCTV)보수공사</t>
    <phoneticPr fontId="27" type="noConversion"/>
  </si>
  <si>
    <t>2023년 [썸썸축제] SEASON 1(어린이날 기념) 부스 임차</t>
    <phoneticPr fontId="27" type="noConversion"/>
  </si>
  <si>
    <t>CODA SOUND(코다사운드)</t>
    <phoneticPr fontId="27" type="noConversion"/>
  </si>
  <si>
    <t>하나로 이엔에스</t>
    <phoneticPr fontId="27" type="noConversion"/>
  </si>
  <si>
    <t>플러스디자인하우스</t>
    <phoneticPr fontId="27" type="noConversion"/>
  </si>
  <si>
    <t>주식회사 아츠로</t>
    <phoneticPr fontId="27" type="noConversion"/>
  </si>
  <si>
    <t>㈜부-스타</t>
    <phoneticPr fontId="27" type="noConversion"/>
  </si>
  <si>
    <t>서커스 디 랩(CIRCUS D.LAB)</t>
    <phoneticPr fontId="27" type="noConversion"/>
  </si>
  <si>
    <t>LG대양정보통신</t>
    <phoneticPr fontId="27" type="noConversion"/>
  </si>
  <si>
    <t>티트리렌탈</t>
    <phoneticPr fontId="27" type="noConversion"/>
  </si>
  <si>
    <t>청아공조엔지니어링</t>
    <phoneticPr fontId="4" type="noConversion"/>
  </si>
  <si>
    <t>2023.04.18.</t>
    <phoneticPr fontId="4" type="noConversion"/>
  </si>
  <si>
    <t>2023.04.24.</t>
    <phoneticPr fontId="4" type="noConversion"/>
  </si>
  <si>
    <t>2023.05.04.</t>
    <phoneticPr fontId="4" type="noConversion"/>
  </si>
  <si>
    <t>2023.05.08.</t>
    <phoneticPr fontId="4" type="noConversion"/>
  </si>
  <si>
    <t>2023년 상반기 작업환경 측정</t>
    <phoneticPr fontId="4" type="noConversion"/>
  </si>
  <si>
    <t>㈜진선환경보건센터</t>
    <phoneticPr fontId="4" type="noConversion"/>
  </si>
  <si>
    <t>2023.04.06.</t>
    <phoneticPr fontId="4" type="noConversion"/>
  </si>
  <si>
    <t>2023.04.10.</t>
    <phoneticPr fontId="4" type="noConversion"/>
  </si>
  <si>
    <t>2023.05.09.</t>
    <phoneticPr fontId="4" type="noConversion"/>
  </si>
  <si>
    <t>2023.05.02.</t>
    <phoneticPr fontId="4" type="noConversion"/>
  </si>
  <si>
    <t>화장실, 샤워실 등 시설물 보수공사</t>
    <phoneticPr fontId="27" type="noConversion"/>
  </si>
  <si>
    <t>2023년 상반기 위험성평가 용역</t>
    <phoneticPr fontId="27" type="noConversion"/>
  </si>
  <si>
    <t>2023. 성년의 날 기념행사 행사 음향 장비대여</t>
    <phoneticPr fontId="27" type="noConversion"/>
  </si>
  <si>
    <t>주식회사 집텍</t>
    <phoneticPr fontId="4" type="noConversion"/>
  </si>
  <si>
    <t>2023.04.19.</t>
    <phoneticPr fontId="4" type="noConversion"/>
  </si>
  <si>
    <t>2023.04.21.</t>
    <phoneticPr fontId="4" type="noConversion"/>
  </si>
  <si>
    <t>2023.05.16.</t>
    <phoneticPr fontId="4" type="noConversion"/>
  </si>
  <si>
    <t>LG대양정보통신</t>
    <phoneticPr fontId="4" type="noConversion"/>
  </si>
  <si>
    <t>2023.05.18.</t>
    <phoneticPr fontId="4" type="noConversion"/>
  </si>
  <si>
    <t>2023.05.24.</t>
    <phoneticPr fontId="4" type="noConversion"/>
  </si>
  <si>
    <t>2023.05.30.</t>
    <phoneticPr fontId="4" type="noConversion"/>
  </si>
  <si>
    <t>2023.05.10.</t>
    <phoneticPr fontId="4" type="noConversion"/>
  </si>
  <si>
    <t>2023.05.26.</t>
    <phoneticPr fontId="4" type="noConversion"/>
  </si>
  <si>
    <t>2023.05.23.</t>
    <phoneticPr fontId="4" type="noConversion"/>
  </si>
  <si>
    <t>㈜부-스타</t>
    <phoneticPr fontId="4" type="noConversion"/>
  </si>
  <si>
    <t>티트리렌탈</t>
    <phoneticPr fontId="4" type="noConversion"/>
  </si>
  <si>
    <t>2023.05.25.</t>
    <phoneticPr fontId="4" type="noConversion"/>
  </si>
  <si>
    <t>2023.05.17.</t>
    <phoneticPr fontId="4" type="noConversion"/>
  </si>
  <si>
    <t>2023.05.19.</t>
    <phoneticPr fontId="4" type="noConversion"/>
  </si>
  <si>
    <t>흡수식 냉온수기 세관공사</t>
    <phoneticPr fontId="4" type="noConversion"/>
  </si>
  <si>
    <t>최초계약금액</t>
    <phoneticPr fontId="4" type="noConversion"/>
  </si>
  <si>
    <t>2023.05.03.</t>
    <phoneticPr fontId="4" type="noConversion"/>
  </si>
  <si>
    <t>2023.05.15.</t>
    <phoneticPr fontId="4" type="noConversion"/>
  </si>
  <si>
    <t>코다사운드</t>
    <phoneticPr fontId="4" type="noConversion"/>
  </si>
  <si>
    <t>경기도 성남시 분당구 서현로216, 2006호(서현동, 분당오벨리스크)</t>
    <phoneticPr fontId="4" type="noConversion"/>
  </si>
  <si>
    <t>2023. 성년의 날 기념행사 행사 부스대여</t>
    <phoneticPr fontId="4" type="noConversion"/>
  </si>
  <si>
    <t>2023.05.08.</t>
    <phoneticPr fontId="4" type="noConversion"/>
  </si>
  <si>
    <t>하나로 이엔에스</t>
    <phoneticPr fontId="4" type="noConversion"/>
  </si>
  <si>
    <t>경기도 용인시 처인구 모현읍 외대로40번길 10, 1층 101호(나래오피스)</t>
    <phoneticPr fontId="4" type="noConversion"/>
  </si>
  <si>
    <t>2023년 홍보물(수련관 안내판) 제작 설치</t>
    <phoneticPr fontId="4" type="noConversion"/>
  </si>
  <si>
    <t>플러스디자인하우스</t>
    <phoneticPr fontId="4" type="noConversion"/>
  </si>
  <si>
    <t>2023.05.08.~2023.05.23.</t>
    <phoneticPr fontId="4" type="noConversion"/>
  </si>
  <si>
    <t>플러스디자인하우스</t>
    <phoneticPr fontId="4" type="noConversion"/>
  </si>
  <si>
    <t>경기도 성남시 분당구 야탑로69번길 18, 403호</t>
    <phoneticPr fontId="4" type="noConversion"/>
  </si>
  <si>
    <t>2023. 시설관리 용역(연간계약)-5월분</t>
    <phoneticPr fontId="27" type="noConversion"/>
  </si>
  <si>
    <t>수의총액</t>
  </si>
  <si>
    <t>B5/160p~180p</t>
  </si>
  <si>
    <t>중원수련관</t>
  </si>
  <si>
    <t>명미경</t>
  </si>
  <si>
    <t>2023. 하반기(7~12월) 프로그램 안내지 제작</t>
    <phoneticPr fontId="4" type="noConversion"/>
  </si>
  <si>
    <t>수의총액</t>
    <phoneticPr fontId="4" type="noConversion"/>
  </si>
  <si>
    <t>김광순</t>
  </si>
  <si>
    <t>729-9352</t>
  </si>
  <si>
    <t>부</t>
    <phoneticPr fontId="4" type="noConversion"/>
  </si>
  <si>
    <t>729-9332</t>
    <phoneticPr fontId="4" type="noConversion"/>
  </si>
  <si>
    <t>A4/8p</t>
    <phoneticPr fontId="4" type="noConversion"/>
  </si>
  <si>
    <t>중원청소년수련관 홍보물품 제작</t>
    <phoneticPr fontId="4" type="noConversion"/>
  </si>
  <si>
    <t>개</t>
    <phoneticPr fontId="4" type="noConversion"/>
  </si>
  <si>
    <t>장은지</t>
  </si>
  <si>
    <t>미정
(전자기기 등 1종)</t>
    <phoneticPr fontId="4" type="noConversion"/>
  </si>
  <si>
    <t>방과후아카데미 주말전문체험 [우리는 세이퍼] 이동차량 임차</t>
    <phoneticPr fontId="4" type="noConversion"/>
  </si>
  <si>
    <t>수의</t>
  </si>
  <si>
    <t>이슬기</t>
  </si>
  <si>
    <t>729-9342</t>
    <phoneticPr fontId="4" type="noConversion"/>
  </si>
  <si>
    <t>해당사항 없음</t>
    <phoneticPr fontId="4" type="noConversion"/>
  </si>
  <si>
    <t>2023. 방과후아카데미 급식(연간계약)-5월분</t>
    <phoneticPr fontId="27" type="noConversion"/>
  </si>
  <si>
    <t>2023. 방과후아카데미 공기청정기 위탁관리(연간계약)-5월분</t>
    <phoneticPr fontId="27" type="noConversion"/>
  </si>
  <si>
    <t>2023. 방과후아카데미 복합기 임대차(연간계약)-5월분</t>
    <phoneticPr fontId="27" type="noConversion"/>
  </si>
  <si>
    <t>2023. 승강기 위탁관리(연간계약)-5월분</t>
    <phoneticPr fontId="27" type="noConversion"/>
  </si>
  <si>
    <t xml:space="preserve">2023. 소방시설 위탁관리(연간계약)-5월분 </t>
    <phoneticPr fontId="27" type="noConversion"/>
  </si>
  <si>
    <t>(사)대한산업안전협회 성남지회</t>
    <phoneticPr fontId="4" type="noConversion"/>
  </si>
  <si>
    <t>2023.04.27.</t>
    <phoneticPr fontId="4" type="noConversion"/>
  </si>
  <si>
    <t>2023.05.01.</t>
    <phoneticPr fontId="4" type="noConversion"/>
  </si>
  <si>
    <t>2023.05.29.</t>
    <phoneticPr fontId="4" type="noConversion"/>
  </si>
  <si>
    <t>2023.05.03.</t>
    <phoneticPr fontId="4" type="noConversion"/>
  </si>
  <si>
    <t>2023.05.15.</t>
    <phoneticPr fontId="4" type="noConversion"/>
  </si>
  <si>
    <t>CODA SOUND(코다사운드)</t>
    <phoneticPr fontId="4" type="noConversion"/>
  </si>
  <si>
    <t>2023.05.08.</t>
    <phoneticPr fontId="4" type="noConversion"/>
  </si>
  <si>
    <t>하나로 이엔에스</t>
    <phoneticPr fontId="4" type="noConversion"/>
  </si>
  <si>
    <t>2023.05.10.</t>
    <phoneticPr fontId="4" type="noConversion"/>
  </si>
  <si>
    <t>주식회사 아츠로</t>
    <phoneticPr fontId="4" type="noConversion"/>
  </si>
  <si>
    <t>2023.05.12.</t>
    <phoneticPr fontId="4" type="noConversion"/>
  </si>
  <si>
    <t>서커스 디 랩(CIRCUS D.LAB)</t>
    <phoneticPr fontId="4" type="noConversion"/>
  </si>
  <si>
    <t>2023. 차염발생장치 위탁대행비-5월분</t>
    <phoneticPr fontId="27" type="noConversion"/>
  </si>
  <si>
    <t>2023. 성년의 날 기념행사 전문공연 계약</t>
    <phoneticPr fontId="4" type="noConversion"/>
  </si>
  <si>
    <t>주식회사 아츠로</t>
    <phoneticPr fontId="4" type="noConversion"/>
  </si>
  <si>
    <t>서울특별시 성북구 보문로 91, 3층(보문동5가, 외2필지)</t>
    <phoneticPr fontId="4" type="noConversion"/>
  </si>
  <si>
    <t>수영장 여과기 여재 교체공사</t>
    <phoneticPr fontId="4" type="noConversion"/>
  </si>
  <si>
    <t>프로미넌트코리아㈜</t>
    <phoneticPr fontId="4" type="noConversion"/>
  </si>
  <si>
    <t>경기도 용인시 기흥구 탑실로58번길 6-19</t>
    <phoneticPr fontId="4" type="noConversion"/>
  </si>
  <si>
    <t>소액수의</t>
    <phoneticPr fontId="4" type="noConversion"/>
  </si>
  <si>
    <t>일반</t>
    <phoneticPr fontId="4" type="noConversion"/>
  </si>
  <si>
    <t>2023.06.01.</t>
    <phoneticPr fontId="4" type="noConversion"/>
  </si>
  <si>
    <t>2023.05.13.~2023.05.22.</t>
    <phoneticPr fontId="4" type="noConversion"/>
  </si>
  <si>
    <t>2023.05.18.</t>
    <phoneticPr fontId="4" type="noConversion"/>
  </si>
  <si>
    <t>보일러 세관 작업</t>
    <phoneticPr fontId="4" type="noConversion"/>
  </si>
  <si>
    <t>2023.05.23.</t>
    <phoneticPr fontId="4" type="noConversion"/>
  </si>
  <si>
    <t>2023.05.16.~2023.05.26.</t>
    <phoneticPr fontId="4" type="noConversion"/>
  </si>
  <si>
    <t>충청북도 진천군 이월면 고등2길 18</t>
    <phoneticPr fontId="4" type="noConversion"/>
  </si>
  <si>
    <t>㈜부-스타</t>
    <phoneticPr fontId="4" type="noConversion"/>
  </si>
  <si>
    <t>2023. 성년의 날 기념행사 전문공연 계약</t>
    <phoneticPr fontId="4" type="noConversion"/>
  </si>
  <si>
    <t>경기도 구리시 동구릉로238번길 20, 107동 2308호(인창동, 한진아파트)</t>
    <phoneticPr fontId="4" type="noConversion"/>
  </si>
  <si>
    <t>영상정보처리기기(CCTV)보수공사</t>
    <phoneticPr fontId="4" type="noConversion"/>
  </si>
  <si>
    <t>2023.05.16.</t>
    <phoneticPr fontId="4" type="noConversion"/>
  </si>
  <si>
    <t>2023.05.18.~2023.05.24.</t>
    <phoneticPr fontId="4" type="noConversion"/>
  </si>
  <si>
    <t>LG대양정보통신</t>
    <phoneticPr fontId="4" type="noConversion"/>
  </si>
  <si>
    <t>경기도 성남시 중원구 둔촌대로 287, 2층 202호 기웅빌딩(하대원동, 하대원 근생)</t>
    <phoneticPr fontId="4" type="noConversion"/>
  </si>
  <si>
    <t>2023.05.30.</t>
    <phoneticPr fontId="4" type="noConversion"/>
  </si>
  <si>
    <t>2023년 [썸썸축제] SEASON 1(어린이날 기념) 부스 임차</t>
    <phoneticPr fontId="4" type="noConversion"/>
  </si>
  <si>
    <t>2023.05.17.</t>
    <phoneticPr fontId="4" type="noConversion"/>
  </si>
  <si>
    <t>2023.05.19.~2023.05.25.</t>
    <phoneticPr fontId="4" type="noConversion"/>
  </si>
  <si>
    <t>2023.05.25.</t>
    <phoneticPr fontId="4" type="noConversion"/>
  </si>
  <si>
    <t>티트리렌탈</t>
    <phoneticPr fontId="4" type="noConversion"/>
  </si>
  <si>
    <t>경기도 광주시 초월읍 지월로100번길 54, 1동,2동,3동(267-1)</t>
    <phoneticPr fontId="4" type="noConversion"/>
  </si>
  <si>
    <t xml:space="preserve">가천대학교 </t>
    <phoneticPr fontId="4" type="noConversion"/>
  </si>
  <si>
    <t>남승우</t>
    <phoneticPr fontId="4" type="noConversion"/>
  </si>
  <si>
    <t>김용</t>
    <phoneticPr fontId="4" type="noConversion"/>
  </si>
  <si>
    <t>최돈욱</t>
    <phoneticPr fontId="4" type="noConversion"/>
  </si>
  <si>
    <t>이동명</t>
    <phoneticPr fontId="4" type="noConversion"/>
  </si>
  <si>
    <t>프로미넌트코리아㈜</t>
    <phoneticPr fontId="4" type="noConversion"/>
  </si>
  <si>
    <t>이문재</t>
    <phoneticPr fontId="4" type="noConversion"/>
  </si>
  <si>
    <t>유승협</t>
    <phoneticPr fontId="4" type="noConversion"/>
  </si>
  <si>
    <t>서커스 디 랩
(CIRCUS D.LAB)</t>
    <phoneticPr fontId="4" type="noConversion"/>
  </si>
  <si>
    <t>함서율</t>
    <phoneticPr fontId="4" type="noConversion"/>
  </si>
  <si>
    <t>김인호</t>
    <phoneticPr fontId="4" type="noConversion"/>
  </si>
  <si>
    <t>장수연</t>
    <phoneticPr fontId="4" type="noConversion"/>
  </si>
  <si>
    <t>729-9353</t>
    <phoneticPr fontId="4" type="noConversion"/>
  </si>
  <si>
    <t>제7대 성남시청소년의회 의정활동 
보고서 제작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</si>
</sst>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3"/>
      <name val="굴림체"/>
      <family val="3"/>
      <charset val="129"/>
    </font>
    <font>
      <b/>
      <sz val="14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"/>
      <family val="3"/>
      <charset val="129"/>
    </font>
    <font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5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47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12" fillId="0" borderId="2" xfId="0" applyNumberFormat="1" applyFont="1" applyBorder="1" applyAlignment="1">
      <alignment horizontal="center" vertical="center" shrinkToFit="1"/>
    </xf>
    <xf numFmtId="14" fontId="12" fillId="0" borderId="2" xfId="0" applyNumberFormat="1" applyFont="1" applyBorder="1" applyAlignment="1">
      <alignment horizontal="center" vertical="center" shrinkToFit="1"/>
    </xf>
    <xf numFmtId="3" fontId="12" fillId="0" borderId="2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16" xfId="0" applyFont="1" applyBorder="1" applyAlignment="1">
      <alignment horizontal="center" vertical="center" shrinkToFit="1"/>
    </xf>
    <xf numFmtId="3" fontId="12" fillId="0" borderId="16" xfId="0" applyNumberFormat="1" applyFont="1" applyBorder="1" applyAlignment="1">
      <alignment horizontal="right" vertical="center" shrinkToFi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shrinkToFit="1"/>
    </xf>
    <xf numFmtId="0" fontId="16" fillId="2" borderId="1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8" fontId="20" fillId="2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/>
    </xf>
    <xf numFmtId="0" fontId="21" fillId="0" borderId="8" xfId="0" quotePrefix="1" applyNumberFormat="1" applyFont="1" applyFill="1" applyBorder="1" applyAlignment="1" applyProtection="1">
      <alignment horizontal="center" vertical="center"/>
    </xf>
    <xf numFmtId="176" fontId="22" fillId="0" borderId="8" xfId="0" applyNumberFormat="1" applyFont="1" applyBorder="1" applyAlignment="1" applyProtection="1">
      <alignment horizontal="center" vertical="center" wrapText="1"/>
    </xf>
    <xf numFmtId="0" fontId="22" fillId="0" borderId="8" xfId="0" applyFont="1" applyBorder="1" applyAlignment="1" applyProtection="1">
      <alignment horizontal="center" vertical="center"/>
    </xf>
    <xf numFmtId="49" fontId="8" fillId="4" borderId="1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1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6" fillId="2" borderId="34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41" fontId="26" fillId="2" borderId="35" xfId="1" applyFont="1" applyFill="1" applyBorder="1" applyAlignment="1">
      <alignment horizontal="center" vertical="center" wrapText="1"/>
    </xf>
    <xf numFmtId="41" fontId="26" fillId="2" borderId="35" xfId="1" applyFont="1" applyFill="1" applyBorder="1" applyAlignment="1">
      <alignment horizontal="right" vertical="center" wrapText="1"/>
    </xf>
    <xf numFmtId="0" fontId="26" fillId="2" borderId="35" xfId="0" applyFont="1" applyFill="1" applyBorder="1" applyAlignment="1">
      <alignment horizontal="center" vertical="center"/>
    </xf>
    <xf numFmtId="0" fontId="26" fillId="2" borderId="36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35" xfId="0" applyFont="1" applyFill="1" applyBorder="1" applyAlignment="1">
      <alignment horizontal="center" vertical="center" wrapText="1"/>
    </xf>
    <xf numFmtId="0" fontId="26" fillId="3" borderId="35" xfId="0" applyFont="1" applyFill="1" applyBorder="1" applyAlignment="1">
      <alignment horizontal="center" vertical="center"/>
    </xf>
    <xf numFmtId="41" fontId="26" fillId="3" borderId="35" xfId="1" applyFont="1" applyFill="1" applyBorder="1" applyAlignment="1">
      <alignment horizontal="center" vertical="center" wrapText="1"/>
    </xf>
    <xf numFmtId="0" fontId="26" fillId="3" borderId="36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40" xfId="0" applyNumberFormat="1" applyFont="1" applyFill="1" applyBorder="1" applyAlignment="1" applyProtection="1">
      <alignment horizontal="center" vertical="center"/>
    </xf>
    <xf numFmtId="49" fontId="8" fillId="2" borderId="41" xfId="0" applyNumberFormat="1" applyFont="1" applyFill="1" applyBorder="1" applyAlignment="1" applyProtection="1">
      <alignment horizontal="center" vertical="center"/>
    </xf>
    <xf numFmtId="49" fontId="8" fillId="2" borderId="42" xfId="0" applyNumberFormat="1" applyFont="1" applyFill="1" applyBorder="1" applyAlignment="1" applyProtection="1">
      <alignment horizontal="center" vertical="center"/>
    </xf>
    <xf numFmtId="0" fontId="25" fillId="0" borderId="7" xfId="0" applyNumberFormat="1" applyFont="1" applyFill="1" applyBorder="1" applyAlignment="1" applyProtection="1">
      <alignment horizontal="center" vertical="center"/>
    </xf>
    <xf numFmtId="0" fontId="26" fillId="0" borderId="8" xfId="0" applyFont="1" applyBorder="1" applyAlignment="1">
      <alignment horizontal="left" vertical="center" wrapText="1"/>
    </xf>
    <xf numFmtId="0" fontId="23" fillId="0" borderId="8" xfId="0" quotePrefix="1" applyFont="1" applyBorder="1" applyAlignment="1" applyProtection="1">
      <alignment horizontal="center" vertical="center" wrapText="1"/>
    </xf>
    <xf numFmtId="0" fontId="25" fillId="0" borderId="8" xfId="0" quotePrefix="1" applyNumberFormat="1" applyFont="1" applyFill="1" applyBorder="1" applyAlignment="1" applyProtection="1">
      <alignment horizontal="center" vertical="center"/>
    </xf>
    <xf numFmtId="176" fontId="24" fillId="0" borderId="8" xfId="0" applyNumberFormat="1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horizontal="center" vertical="center" wrapText="1"/>
    </xf>
    <xf numFmtId="0" fontId="23" fillId="0" borderId="8" xfId="0" applyFont="1" applyBorder="1" applyAlignment="1" applyProtection="1">
      <alignment horizontal="center" vertical="center"/>
    </xf>
    <xf numFmtId="0" fontId="25" fillId="0" borderId="9" xfId="0" applyNumberFormat="1" applyFont="1" applyFill="1" applyBorder="1" applyAlignment="1" applyProtection="1">
      <alignment horizont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28" fillId="0" borderId="16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41" fontId="23" fillId="4" borderId="1" xfId="1" applyFont="1" applyFill="1" applyBorder="1" applyAlignment="1">
      <alignment vertical="center"/>
    </xf>
    <xf numFmtId="177" fontId="23" fillId="4" borderId="1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23" fillId="4" borderId="1" xfId="0" applyNumberFormat="1" applyFont="1" applyFill="1" applyBorder="1" applyAlignment="1" applyProtection="1">
      <alignment horizontal="center" vertical="center"/>
    </xf>
    <xf numFmtId="41" fontId="22" fillId="0" borderId="8" xfId="1" applyFont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3" fillId="4" borderId="1" xfId="0" applyNumberFormat="1" applyFont="1" applyFill="1" applyBorder="1" applyAlignment="1" applyProtection="1">
      <alignment horizontal="left" vertical="center"/>
    </xf>
    <xf numFmtId="0" fontId="29" fillId="0" borderId="0" xfId="0" applyFont="1" applyBorder="1" applyAlignment="1">
      <alignment horizontal="left" vertical="center"/>
    </xf>
    <xf numFmtId="41" fontId="23" fillId="4" borderId="1" xfId="1" applyFont="1" applyFill="1" applyBorder="1" applyAlignment="1" applyProtection="1">
      <alignment vertical="center"/>
    </xf>
    <xf numFmtId="0" fontId="23" fillId="4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8" fillId="2" borderId="43" xfId="0" applyFont="1" applyFill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center" vertical="center" wrapText="1"/>
    </xf>
    <xf numFmtId="0" fontId="18" fillId="2" borderId="56" xfId="0" applyFont="1" applyFill="1" applyBorder="1" applyAlignment="1">
      <alignment horizontal="center" vertical="center" wrapText="1"/>
    </xf>
    <xf numFmtId="0" fontId="18" fillId="2" borderId="58" xfId="0" applyFont="1" applyFill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3" fillId="0" borderId="1" xfId="0" applyFont="1" applyFill="1" applyBorder="1" applyAlignment="1">
      <alignment horizontal="left" vertical="center" shrinkToFit="1"/>
    </xf>
    <xf numFmtId="0" fontId="26" fillId="0" borderId="0" xfId="0" applyFont="1" applyAlignment="1">
      <alignment vertical="center"/>
    </xf>
    <xf numFmtId="0" fontId="25" fillId="0" borderId="0" xfId="0" applyFont="1"/>
    <xf numFmtId="49" fontId="23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0" fontId="28" fillId="0" borderId="2" xfId="0" applyFont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 shrinkToFit="1"/>
    </xf>
    <xf numFmtId="0" fontId="28" fillId="0" borderId="18" xfId="0" applyFont="1" applyBorder="1" applyAlignment="1">
      <alignment horizontal="center" vertical="center" shrinkToFit="1"/>
    </xf>
    <xf numFmtId="0" fontId="31" fillId="2" borderId="18" xfId="0" applyFont="1" applyFill="1" applyBorder="1" applyAlignment="1">
      <alignment horizontal="center" vertical="center" shrinkToFit="1"/>
    </xf>
    <xf numFmtId="0" fontId="25" fillId="0" borderId="19" xfId="0" applyFont="1" applyBorder="1" applyAlignment="1">
      <alignment horizontal="center" vertical="center" shrinkToFit="1"/>
    </xf>
    <xf numFmtId="3" fontId="28" fillId="0" borderId="2" xfId="0" applyNumberFormat="1" applyFont="1" applyBorder="1" applyAlignment="1">
      <alignment horizontal="right" vertical="center" shrinkToFit="1"/>
    </xf>
    <xf numFmtId="3" fontId="28" fillId="0" borderId="16" xfId="0" applyNumberFormat="1" applyFont="1" applyBorder="1" applyAlignment="1">
      <alignment horizontal="right" vertical="center" shrinkToFit="1"/>
    </xf>
    <xf numFmtId="9" fontId="28" fillId="0" borderId="2" xfId="0" applyNumberFormat="1" applyFont="1" applyBorder="1" applyAlignment="1">
      <alignment horizontal="center" vertical="center" shrinkToFit="1"/>
    </xf>
    <xf numFmtId="14" fontId="28" fillId="0" borderId="2" xfId="0" applyNumberFormat="1" applyFont="1" applyBorder="1" applyAlignment="1">
      <alignment horizontal="center" vertical="center" shrinkToFit="1"/>
    </xf>
    <xf numFmtId="0" fontId="23" fillId="0" borderId="8" xfId="0" quotePrefix="1" applyNumberFormat="1" applyFont="1" applyFill="1" applyBorder="1" applyAlignment="1" applyProtection="1">
      <alignment horizontal="center" vertical="center" shrinkToFit="1"/>
    </xf>
    <xf numFmtId="0" fontId="23" fillId="0" borderId="9" xfId="0" applyNumberFormat="1" applyFont="1" applyFill="1" applyBorder="1" applyAlignment="1" applyProtection="1">
      <alignment horizontal="center" vertical="center" wrapText="1" shrinkToFit="1"/>
    </xf>
    <xf numFmtId="0" fontId="23" fillId="4" borderId="1" xfId="0" quotePrefix="1" applyNumberFormat="1" applyFont="1" applyFill="1" applyBorder="1" applyAlignment="1" applyProtection="1">
      <alignment horizontal="right" vertical="center"/>
    </xf>
    <xf numFmtId="41" fontId="0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8" fillId="2" borderId="5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6" fillId="4" borderId="8" xfId="0" applyFont="1" applyFill="1" applyBorder="1" applyAlignment="1">
      <alignment horizontal="center" vertical="center" wrapText="1"/>
    </xf>
    <xf numFmtId="41" fontId="26" fillId="4" borderId="8" xfId="1" applyFont="1" applyFill="1" applyBorder="1" applyAlignment="1">
      <alignment horizontal="center" vertical="center" wrapText="1"/>
    </xf>
    <xf numFmtId="41" fontId="26" fillId="4" borderId="8" xfId="1" applyFont="1" applyFill="1" applyBorder="1" applyAlignment="1">
      <alignment horizontal="right" vertical="center" wrapText="1"/>
    </xf>
    <xf numFmtId="0" fontId="26" fillId="4" borderId="8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 shrinkToFit="1"/>
    </xf>
    <xf numFmtId="0" fontId="23" fillId="0" borderId="1" xfId="0" applyFont="1" applyFill="1" applyBorder="1" applyAlignment="1">
      <alignment horizontal="center" vertical="center"/>
    </xf>
    <xf numFmtId="41" fontId="23" fillId="0" borderId="1" xfId="1" applyFont="1" applyFill="1" applyBorder="1" applyAlignment="1">
      <alignment vertical="center"/>
    </xf>
    <xf numFmtId="177" fontId="23" fillId="0" borderId="1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vertical="center" shrinkToFit="1"/>
    </xf>
    <xf numFmtId="0" fontId="23" fillId="4" borderId="1" xfId="0" applyFont="1" applyFill="1" applyBorder="1" applyAlignment="1">
      <alignment horizontal="left" vertical="center" shrinkToFit="1"/>
    </xf>
    <xf numFmtId="41" fontId="23" fillId="4" borderId="1" xfId="1" quotePrefix="1" applyFont="1" applyFill="1" applyBorder="1" applyAlignment="1" applyProtection="1">
      <alignment horizontal="right" vertical="center"/>
    </xf>
    <xf numFmtId="41" fontId="23" fillId="4" borderId="1" xfId="1" quotePrefix="1" applyFont="1" applyFill="1" applyBorder="1" applyAlignment="1" applyProtection="1">
      <alignment horizontal="center" vertical="center"/>
    </xf>
    <xf numFmtId="41" fontId="23" fillId="4" borderId="1" xfId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 applyProtection="1">
      <alignment horizontal="left" vertical="center" shrinkToFit="1"/>
    </xf>
    <xf numFmtId="0" fontId="23" fillId="4" borderId="1" xfId="0" applyNumberFormat="1" applyFont="1" applyFill="1" applyBorder="1" applyAlignment="1" applyProtection="1">
      <alignment horizontal="center" vertical="center" shrinkToFit="1"/>
    </xf>
    <xf numFmtId="0" fontId="23" fillId="4" borderId="1" xfId="0" applyFont="1" applyFill="1" applyBorder="1" applyAlignment="1">
      <alignment horizontal="center" vertical="center" shrinkToFit="1"/>
    </xf>
    <xf numFmtId="177" fontId="19" fillId="0" borderId="8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41" fontId="8" fillId="0" borderId="1" xfId="1" applyFont="1" applyBorder="1" applyAlignment="1">
      <alignment vertical="center"/>
    </xf>
    <xf numFmtId="41" fontId="23" fillId="4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41" fontId="23" fillId="4" borderId="1" xfId="1" applyNumberFormat="1" applyFont="1" applyFill="1" applyBorder="1" applyAlignment="1" applyProtection="1">
      <alignment vertical="center"/>
    </xf>
    <xf numFmtId="41" fontId="23" fillId="4" borderId="1" xfId="0" applyNumberFormat="1" applyFont="1" applyFill="1" applyBorder="1" applyAlignment="1" applyProtection="1">
      <alignment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41" fontId="23" fillId="0" borderId="1" xfId="1" applyFont="1" applyBorder="1" applyAlignment="1">
      <alignment vertical="center"/>
    </xf>
    <xf numFmtId="0" fontId="18" fillId="2" borderId="5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/>
    </xf>
    <xf numFmtId="41" fontId="23" fillId="0" borderId="1" xfId="1" applyFont="1" applyFill="1" applyBorder="1" applyAlignment="1">
      <alignment vertical="center" wrapText="1"/>
    </xf>
    <xf numFmtId="0" fontId="26" fillId="4" borderId="32" xfId="0" applyFont="1" applyFill="1" applyBorder="1" applyAlignment="1">
      <alignment horizontal="center" vertical="center" wrapText="1"/>
    </xf>
    <xf numFmtId="41" fontId="26" fillId="4" borderId="32" xfId="1" applyFont="1" applyFill="1" applyBorder="1" applyAlignment="1">
      <alignment horizontal="center" vertical="center" wrapText="1"/>
    </xf>
    <xf numFmtId="41" fontId="26" fillId="4" borderId="32" xfId="1" applyFont="1" applyFill="1" applyBorder="1" applyAlignment="1">
      <alignment horizontal="right" vertical="center" wrapText="1"/>
    </xf>
    <xf numFmtId="0" fontId="26" fillId="4" borderId="32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41" fontId="26" fillId="4" borderId="1" xfId="1" applyFont="1" applyFill="1" applyBorder="1" applyAlignment="1">
      <alignment horizontal="center" vertical="center" wrapText="1"/>
    </xf>
    <xf numFmtId="41" fontId="26" fillId="4" borderId="1" xfId="1" applyFont="1" applyFill="1" applyBorder="1" applyAlignment="1">
      <alignment horizontal="right" vertical="center" wrapText="1"/>
    </xf>
    <xf numFmtId="0" fontId="26" fillId="4" borderId="1" xfId="0" applyFont="1" applyFill="1" applyBorder="1" applyAlignment="1">
      <alignment horizontal="center" vertical="center"/>
    </xf>
    <xf numFmtId="0" fontId="26" fillId="4" borderId="31" xfId="0" applyFont="1" applyFill="1" applyBorder="1" applyAlignment="1">
      <alignment horizontal="center" vertical="center" wrapText="1"/>
    </xf>
    <xf numFmtId="0" fontId="26" fillId="4" borderId="33" xfId="0" applyFont="1" applyFill="1" applyBorder="1"/>
    <xf numFmtId="0" fontId="26" fillId="4" borderId="7" xfId="0" applyFont="1" applyFill="1" applyBorder="1" applyAlignment="1">
      <alignment horizontal="center" vertical="center" wrapText="1"/>
    </xf>
    <xf numFmtId="0" fontId="26" fillId="4" borderId="9" xfId="0" applyFont="1" applyFill="1" applyBorder="1"/>
    <xf numFmtId="0" fontId="26" fillId="4" borderId="65" xfId="0" applyFont="1" applyFill="1" applyBorder="1" applyAlignment="1">
      <alignment horizontal="center" vertical="center" wrapText="1"/>
    </xf>
    <xf numFmtId="0" fontId="26" fillId="4" borderId="66" xfId="0" applyFont="1" applyFill="1" applyBorder="1"/>
    <xf numFmtId="0" fontId="33" fillId="4" borderId="37" xfId="0" applyFont="1" applyFill="1" applyBorder="1" applyAlignment="1">
      <alignment horizontal="center" vertical="center"/>
    </xf>
    <xf numFmtId="0" fontId="33" fillId="4" borderId="38" xfId="0" applyFont="1" applyFill="1" applyBorder="1" applyAlignment="1">
      <alignment horizontal="center" vertical="center"/>
    </xf>
    <xf numFmtId="38" fontId="33" fillId="4" borderId="38" xfId="9" applyNumberFormat="1" applyFont="1" applyFill="1" applyBorder="1">
      <alignment vertical="center"/>
    </xf>
    <xf numFmtId="38" fontId="33" fillId="4" borderId="38" xfId="4" applyNumberFormat="1" applyFont="1" applyFill="1" applyBorder="1" applyAlignment="1">
      <alignment horizontal="right" vertical="center"/>
    </xf>
    <xf numFmtId="0" fontId="34" fillId="4" borderId="39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 shrinkToFit="1"/>
    </xf>
    <xf numFmtId="0" fontId="23" fillId="4" borderId="1" xfId="0" applyFont="1" applyFill="1" applyBorder="1" applyAlignment="1">
      <alignment vertical="center"/>
    </xf>
    <xf numFmtId="49" fontId="23" fillId="4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28" fillId="0" borderId="12" xfId="0" applyFont="1" applyBorder="1" applyAlignment="1">
      <alignment horizontal="center" vertical="center" shrinkToFit="1"/>
    </xf>
    <xf numFmtId="0" fontId="28" fillId="0" borderId="13" xfId="0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0" fontId="17" fillId="0" borderId="59" xfId="0" applyFont="1" applyBorder="1" applyAlignment="1">
      <alignment vertical="center" wrapText="1"/>
    </xf>
    <xf numFmtId="0" fontId="17" fillId="0" borderId="60" xfId="0" applyFont="1" applyBorder="1" applyAlignment="1">
      <alignment vertical="center" wrapText="1"/>
    </xf>
    <xf numFmtId="0" fontId="17" fillId="0" borderId="61" xfId="0" applyFont="1" applyBorder="1" applyAlignment="1">
      <alignment vertical="center" wrapText="1"/>
    </xf>
    <xf numFmtId="0" fontId="18" fillId="2" borderId="53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center" wrapText="1"/>
    </xf>
    <xf numFmtId="3" fontId="17" fillId="0" borderId="29" xfId="0" applyNumberFormat="1" applyFont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14" fontId="17" fillId="0" borderId="4" xfId="0" applyNumberFormat="1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14" fontId="17" fillId="0" borderId="4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3" fontId="17" fillId="0" borderId="4" xfId="0" applyNumberFormat="1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9" fontId="17" fillId="0" borderId="50" xfId="0" applyNumberFormat="1" applyFont="1" applyBorder="1" applyAlignment="1">
      <alignment horizontal="center" vertical="center" wrapText="1"/>
    </xf>
    <xf numFmtId="9" fontId="17" fillId="0" borderId="52" xfId="0" applyNumberFormat="1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62" xfId="0" applyFont="1" applyBorder="1" applyAlignment="1">
      <alignment vertical="center" wrapText="1"/>
    </xf>
    <xf numFmtId="0" fontId="17" fillId="0" borderId="63" xfId="0" applyFont="1" applyBorder="1" applyAlignment="1">
      <alignment vertical="center" wrapText="1"/>
    </xf>
    <xf numFmtId="0" fontId="17" fillId="0" borderId="64" xfId="0" applyFont="1" applyBorder="1" applyAlignment="1">
      <alignment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19" fillId="2" borderId="25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0" xfId="0" applyNumberFormat="1" applyFont="1" applyFill="1" applyBorder="1" applyAlignment="1" applyProtection="1">
      <alignment horizontal="center" vertical="center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6" xfId="0" applyNumberFormat="1" applyFont="1" applyFill="1" applyBorder="1" applyAlignment="1" applyProtection="1">
      <alignment horizontal="center" vertical="center"/>
    </xf>
    <xf numFmtId="0" fontId="19" fillId="2" borderId="22" xfId="0" applyNumberFormat="1" applyFont="1" applyFill="1" applyBorder="1" applyAlignment="1" applyProtection="1">
      <alignment horizontal="center" vertical="center"/>
    </xf>
    <xf numFmtId="0" fontId="19" fillId="2" borderId="27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>
      <alignment horizontal="left" vertical="center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0" fillId="0" borderId="0" xfId="0" applyFont="1"/>
    <xf numFmtId="0" fontId="31" fillId="2" borderId="15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32" fillId="4" borderId="38" xfId="0" applyFont="1" applyFill="1" applyBorder="1" applyAlignment="1">
      <alignment horizontal="center" vertical="center" shrinkToFit="1"/>
    </xf>
    <xf numFmtId="41" fontId="26" fillId="0" borderId="38" xfId="8" applyNumberFormat="1" applyFont="1" applyBorder="1" applyAlignment="1">
      <alignment horizontal="right" vertical="distributed"/>
    </xf>
    <xf numFmtId="0" fontId="26" fillId="4" borderId="39" xfId="0" applyFont="1" applyFill="1" applyBorder="1" applyAlignment="1">
      <alignment horizontal="center" vertical="center"/>
    </xf>
  </cellXfs>
  <cellStyles count="256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zoomScaleNormal="100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32" customWidth="1"/>
    <col min="7" max="7" width="12.44140625" customWidth="1"/>
    <col min="8" max="8" width="12.44140625" style="33" customWidth="1"/>
    <col min="9" max="9" width="12.44140625" customWidth="1"/>
    <col min="10" max="10" width="8.88671875" style="3"/>
    <col min="11" max="11" width="11.6640625" style="4" customWidth="1"/>
    <col min="12" max="12" width="7.77734375" style="3" customWidth="1"/>
  </cols>
  <sheetData>
    <row r="1" spans="1:12" ht="38.25" customHeight="1" x14ac:dyDescent="0.15">
      <c r="A1" s="169" t="s">
        <v>49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s="8" customFormat="1" ht="25.5" customHeight="1" thickBot="1" x14ac:dyDescent="0.2">
      <c r="A2" s="78" t="s">
        <v>143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38.25" customHeight="1" thickBot="1" x14ac:dyDescent="0.2">
      <c r="A3" s="36" t="s">
        <v>50</v>
      </c>
      <c r="B3" s="37" t="s">
        <v>33</v>
      </c>
      <c r="C3" s="37" t="s">
        <v>51</v>
      </c>
      <c r="D3" s="37" t="s">
        <v>52</v>
      </c>
      <c r="E3" s="37" t="s">
        <v>53</v>
      </c>
      <c r="F3" s="38" t="s">
        <v>54</v>
      </c>
      <c r="G3" s="37" t="s">
        <v>55</v>
      </c>
      <c r="H3" s="39" t="s">
        <v>56</v>
      </c>
      <c r="I3" s="40" t="s">
        <v>34</v>
      </c>
      <c r="J3" s="40" t="s">
        <v>57</v>
      </c>
      <c r="K3" s="40" t="s">
        <v>58</v>
      </c>
      <c r="L3" s="41" t="s">
        <v>1</v>
      </c>
    </row>
    <row r="4" spans="1:12" s="3" customFormat="1" ht="75" customHeight="1" thickTop="1" x14ac:dyDescent="0.15">
      <c r="A4" s="155">
        <v>2023</v>
      </c>
      <c r="B4" s="147">
        <v>6</v>
      </c>
      <c r="C4" s="147" t="s">
        <v>321</v>
      </c>
      <c r="D4" s="147" t="s">
        <v>239</v>
      </c>
      <c r="E4" s="147" t="s">
        <v>240</v>
      </c>
      <c r="F4" s="148">
        <v>100</v>
      </c>
      <c r="G4" s="148" t="s">
        <v>247</v>
      </c>
      <c r="H4" s="149">
        <v>2500</v>
      </c>
      <c r="I4" s="150" t="s">
        <v>241</v>
      </c>
      <c r="J4" s="150" t="s">
        <v>242</v>
      </c>
      <c r="K4" s="150" t="s">
        <v>248</v>
      </c>
      <c r="L4" s="156"/>
    </row>
    <row r="5" spans="1:12" s="3" customFormat="1" ht="75" customHeight="1" x14ac:dyDescent="0.15">
      <c r="A5" s="159">
        <v>2023</v>
      </c>
      <c r="B5" s="151">
        <v>6</v>
      </c>
      <c r="C5" s="151" t="s">
        <v>243</v>
      </c>
      <c r="D5" s="151" t="s">
        <v>244</v>
      </c>
      <c r="E5" s="151" t="s">
        <v>249</v>
      </c>
      <c r="F5" s="152">
        <v>3000</v>
      </c>
      <c r="G5" s="152" t="s">
        <v>247</v>
      </c>
      <c r="H5" s="153">
        <v>2000</v>
      </c>
      <c r="I5" s="154" t="s">
        <v>241</v>
      </c>
      <c r="J5" s="154" t="s">
        <v>245</v>
      </c>
      <c r="K5" s="154" t="s">
        <v>246</v>
      </c>
      <c r="L5" s="160"/>
    </row>
    <row r="6" spans="1:12" s="3" customFormat="1" ht="75" customHeight="1" thickBot="1" x14ac:dyDescent="0.2">
      <c r="A6" s="157">
        <v>2023</v>
      </c>
      <c r="B6" s="115">
        <v>6</v>
      </c>
      <c r="C6" s="115" t="s">
        <v>250</v>
      </c>
      <c r="D6" s="115" t="s">
        <v>244</v>
      </c>
      <c r="E6" s="115" t="s">
        <v>253</v>
      </c>
      <c r="F6" s="116">
        <v>120</v>
      </c>
      <c r="G6" s="116" t="s">
        <v>251</v>
      </c>
      <c r="H6" s="117">
        <v>3000</v>
      </c>
      <c r="I6" s="118" t="s">
        <v>241</v>
      </c>
      <c r="J6" s="118" t="s">
        <v>252</v>
      </c>
      <c r="K6" s="118" t="s">
        <v>320</v>
      </c>
      <c r="L6" s="158"/>
    </row>
    <row r="12" spans="1:12" x14ac:dyDescent="0.15">
      <c r="C12" t="s">
        <v>135</v>
      </c>
    </row>
  </sheetData>
  <mergeCells count="1">
    <mergeCell ref="A1:L1"/>
  </mergeCells>
  <phoneticPr fontId="4" type="noConversion"/>
  <dataValidations count="1">
    <dataValidation type="list" allowBlank="1" showInputMessage="1" showErrorMessage="1" sqref="D4:D6" xr:uid="{00000000-0002-0000-0000-000000000000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workbookViewId="0">
      <selection sqref="A1:I1"/>
    </sheetView>
  </sheetViews>
  <sheetFormatPr defaultRowHeight="13.5" x14ac:dyDescent="0.15"/>
  <cols>
    <col min="1" max="1" width="12.5546875" style="1" customWidth="1"/>
    <col min="2" max="2" width="20.77734375" style="1" customWidth="1"/>
    <col min="3" max="3" width="14.44140625" style="1" customWidth="1"/>
    <col min="4" max="4" width="11.109375" style="1" customWidth="1"/>
    <col min="5" max="5" width="10.5546875" style="1" customWidth="1"/>
    <col min="6" max="6" width="9.5546875" style="1" customWidth="1"/>
    <col min="7" max="7" width="11.33203125" style="1" customWidth="1"/>
    <col min="8" max="8" width="11.44140625" style="1" bestFit="1" customWidth="1"/>
    <col min="9" max="9" width="22.109375" style="2" customWidth="1"/>
  </cols>
  <sheetData>
    <row r="1" spans="1:9" ht="25.5" x14ac:dyDescent="0.15">
      <c r="A1" s="170" t="s">
        <v>76</v>
      </c>
      <c r="B1" s="170"/>
      <c r="C1" s="170"/>
      <c r="D1" s="170"/>
      <c r="E1" s="170"/>
      <c r="F1" s="170"/>
      <c r="G1" s="170"/>
      <c r="H1" s="170"/>
      <c r="I1" s="170"/>
    </row>
    <row r="2" spans="1:9" ht="26.25" thickBot="1" x14ac:dyDescent="0.2">
      <c r="A2" s="225" t="s">
        <v>83</v>
      </c>
      <c r="B2" s="225"/>
      <c r="C2" s="20"/>
      <c r="D2" s="20"/>
      <c r="E2" s="20"/>
      <c r="F2" s="20"/>
      <c r="G2" s="20"/>
      <c r="H2" s="20"/>
      <c r="I2" s="18" t="s">
        <v>2</v>
      </c>
    </row>
    <row r="3" spans="1:9" ht="26.25" customHeight="1" x14ac:dyDescent="0.15">
      <c r="A3" s="232" t="s">
        <v>3</v>
      </c>
      <c r="B3" s="230" t="s">
        <v>4</v>
      </c>
      <c r="C3" s="230" t="s">
        <v>59</v>
      </c>
      <c r="D3" s="230" t="s">
        <v>78</v>
      </c>
      <c r="E3" s="226" t="s">
        <v>81</v>
      </c>
      <c r="F3" s="227"/>
      <c r="G3" s="226" t="s">
        <v>82</v>
      </c>
      <c r="H3" s="227"/>
      <c r="I3" s="228" t="s">
        <v>77</v>
      </c>
    </row>
    <row r="4" spans="1:9" ht="28.5" customHeight="1" x14ac:dyDescent="0.15">
      <c r="A4" s="233"/>
      <c r="B4" s="231"/>
      <c r="C4" s="231"/>
      <c r="D4" s="231"/>
      <c r="E4" s="16" t="s">
        <v>79</v>
      </c>
      <c r="F4" s="16" t="s">
        <v>80</v>
      </c>
      <c r="G4" s="16" t="s">
        <v>79</v>
      </c>
      <c r="H4" s="16" t="s">
        <v>80</v>
      </c>
      <c r="I4" s="229"/>
    </row>
    <row r="5" spans="1:9" ht="28.5" customHeight="1" thickBot="1" x14ac:dyDescent="0.2">
      <c r="A5" s="22"/>
      <c r="B5" s="131" t="s">
        <v>154</v>
      </c>
      <c r="C5" s="23"/>
      <c r="D5" s="24"/>
      <c r="E5" s="70"/>
      <c r="F5" s="25"/>
      <c r="G5" s="70"/>
      <c r="H5" s="25"/>
      <c r="I5" s="71"/>
    </row>
    <row r="8" spans="1:9" x14ac:dyDescent="0.15">
      <c r="G8" s="10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"/>
  <sheetViews>
    <sheetView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5" width="12.44140625" style="32" customWidth="1"/>
    <col min="6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38.25" customHeight="1" x14ac:dyDescent="0.15">
      <c r="A1" s="169" t="s">
        <v>67</v>
      </c>
      <c r="B1" s="169"/>
      <c r="C1" s="169"/>
      <c r="D1" s="169"/>
      <c r="E1" s="169"/>
      <c r="F1" s="169"/>
      <c r="G1" s="169"/>
      <c r="H1" s="169"/>
      <c r="I1" s="169"/>
    </row>
    <row r="2" spans="1:12" s="8" customFormat="1" ht="25.5" customHeight="1" thickBot="1" x14ac:dyDescent="0.2">
      <c r="A2" s="78" t="s">
        <v>143</v>
      </c>
      <c r="B2" s="64"/>
      <c r="C2" s="64"/>
      <c r="D2" s="64"/>
      <c r="E2" s="64"/>
      <c r="F2" s="64"/>
      <c r="G2" s="64"/>
      <c r="H2" s="64"/>
      <c r="I2" s="64"/>
      <c r="J2" s="3"/>
      <c r="K2" s="4"/>
      <c r="L2" s="3"/>
    </row>
    <row r="3" spans="1:12" ht="39.75" customHeight="1" thickBot="1" x14ac:dyDescent="0.2">
      <c r="A3" s="42" t="s">
        <v>32</v>
      </c>
      <c r="B3" s="43" t="s">
        <v>33</v>
      </c>
      <c r="C3" s="44" t="s">
        <v>112</v>
      </c>
      <c r="D3" s="44" t="s">
        <v>0</v>
      </c>
      <c r="E3" s="45" t="s">
        <v>113</v>
      </c>
      <c r="F3" s="44" t="s">
        <v>116</v>
      </c>
      <c r="G3" s="44" t="s">
        <v>35</v>
      </c>
      <c r="H3" s="44" t="s">
        <v>36</v>
      </c>
      <c r="I3" s="46" t="s">
        <v>1</v>
      </c>
    </row>
    <row r="4" spans="1:12" s="3" customFormat="1" ht="75" customHeight="1" thickTop="1" thickBot="1" x14ac:dyDescent="0.2">
      <c r="A4" s="242">
        <v>2023</v>
      </c>
      <c r="B4" s="243">
        <v>6</v>
      </c>
      <c r="C4" s="244" t="s">
        <v>254</v>
      </c>
      <c r="D4" s="243" t="s">
        <v>255</v>
      </c>
      <c r="E4" s="245">
        <v>600</v>
      </c>
      <c r="F4" s="243" t="s">
        <v>241</v>
      </c>
      <c r="G4" s="243" t="s">
        <v>256</v>
      </c>
      <c r="H4" s="243" t="s">
        <v>257</v>
      </c>
      <c r="I4" s="246"/>
    </row>
  </sheetData>
  <mergeCells count="1">
    <mergeCell ref="A1:I1"/>
  </mergeCells>
  <phoneticPr fontId="4" type="noConversion"/>
  <dataValidations count="2">
    <dataValidation type="list" allowBlank="1" showInputMessage="1" showErrorMessage="1" sqref="D4" xr:uid="{4DBA1334-3CC0-429B-ABF8-B854BD23FC84}">
      <formula1>"대안,턴키,일반,PQ,수의,실적"</formula1>
    </dataValidation>
    <dataValidation type="textLength" operator="lessThanOrEqual" allowBlank="1" showInputMessage="1" showErrorMessage="1" sqref="F4" xr:uid="{00000000-0002-0000-0100-000001000000}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zoomScaleNormal="100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32" customWidth="1"/>
    <col min="7" max="8" width="12.44140625" customWidth="1"/>
    <col min="9" max="9" width="12.44140625" style="32" customWidth="1"/>
    <col min="10" max="10" width="8.88671875" style="3"/>
    <col min="11" max="11" width="11.6640625" style="4" customWidth="1"/>
    <col min="12" max="12" width="11.33203125" style="3" bestFit="1" customWidth="1"/>
  </cols>
  <sheetData>
    <row r="1" spans="1:13" ht="38.25" customHeight="1" x14ac:dyDescent="0.15">
      <c r="A1" s="169" t="s">
        <v>74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s="8" customFormat="1" ht="25.5" customHeight="1" thickBot="1" x14ac:dyDescent="0.2">
      <c r="A2" s="78" t="s">
        <v>143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39" customHeight="1" thickBot="1" x14ac:dyDescent="0.2">
      <c r="A3" s="42" t="s">
        <v>32</v>
      </c>
      <c r="B3" s="43" t="s">
        <v>33</v>
      </c>
      <c r="C3" s="44" t="s">
        <v>73</v>
      </c>
      <c r="D3" s="44" t="s">
        <v>72</v>
      </c>
      <c r="E3" s="44" t="s">
        <v>0</v>
      </c>
      <c r="F3" s="45" t="s">
        <v>71</v>
      </c>
      <c r="G3" s="43" t="s">
        <v>70</v>
      </c>
      <c r="H3" s="43" t="s">
        <v>69</v>
      </c>
      <c r="I3" s="45" t="s">
        <v>68</v>
      </c>
      <c r="J3" s="44" t="s">
        <v>34</v>
      </c>
      <c r="K3" s="44" t="s">
        <v>35</v>
      </c>
      <c r="L3" s="44" t="s">
        <v>36</v>
      </c>
      <c r="M3" s="46" t="s">
        <v>1</v>
      </c>
    </row>
    <row r="4" spans="1:13" s="19" customFormat="1" ht="75" customHeight="1" thickTop="1" thickBot="1" x14ac:dyDescent="0.2">
      <c r="A4" s="161">
        <v>2023</v>
      </c>
      <c r="B4" s="162">
        <v>6</v>
      </c>
      <c r="C4" s="162" t="s">
        <v>258</v>
      </c>
      <c r="D4" s="162"/>
      <c r="E4" s="162"/>
      <c r="F4" s="163"/>
      <c r="G4" s="164"/>
      <c r="H4" s="164"/>
      <c r="I4" s="163"/>
      <c r="J4" s="162"/>
      <c r="K4" s="162"/>
      <c r="L4" s="162"/>
      <c r="M4" s="165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4" xr:uid="{0FB074EE-B49C-4CF8-AD36-968206E8B467}">
      <formula1>5</formula1>
    </dataValidation>
    <dataValidation type="list" allowBlank="1" showInputMessage="1" showErrorMessage="1" sqref="E4" xr:uid="{3207CC23-5A23-49FD-A180-93F7A7A7C6DD}">
      <formula1>"대안,턴키,일반,PQ,수의,실적"</formula1>
    </dataValidation>
    <dataValidation type="list" allowBlank="1" showInputMessage="1" showErrorMessage="1" sqref="D4" xr:uid="{6461540D-73BC-4E26-AC61-5CDD6DDB198D}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sqref="A1:K1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3"/>
    <col min="11" max="11" width="11.6640625" style="4" customWidth="1"/>
    <col min="12" max="12" width="11.33203125" style="3" bestFit="1" customWidth="1"/>
    <col min="13" max="16384" width="8.88671875" style="8"/>
  </cols>
  <sheetData>
    <row r="1" spans="1:11" ht="25.5" x14ac:dyDescent="0.15">
      <c r="A1" s="170" t="s">
        <v>89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26.25" thickBot="1" x14ac:dyDescent="0.2">
      <c r="A2" s="35" t="s">
        <v>84</v>
      </c>
      <c r="B2" s="35"/>
      <c r="C2" s="47"/>
      <c r="D2" s="34"/>
      <c r="E2" s="34"/>
      <c r="F2" s="48"/>
      <c r="G2" s="48"/>
      <c r="H2" s="48"/>
      <c r="I2" s="48"/>
      <c r="J2" s="171" t="s">
        <v>2</v>
      </c>
      <c r="K2" s="171"/>
    </row>
    <row r="3" spans="1:11" ht="22.5" customHeight="1" x14ac:dyDescent="0.15">
      <c r="A3" s="49" t="s">
        <v>3</v>
      </c>
      <c r="B3" s="50" t="s">
        <v>4</v>
      </c>
      <c r="C3" s="50" t="s">
        <v>0</v>
      </c>
      <c r="D3" s="50" t="s">
        <v>90</v>
      </c>
      <c r="E3" s="50" t="s">
        <v>91</v>
      </c>
      <c r="F3" s="50" t="s">
        <v>92</v>
      </c>
      <c r="G3" s="50" t="s">
        <v>93</v>
      </c>
      <c r="H3" s="50" t="s">
        <v>94</v>
      </c>
      <c r="I3" s="50" t="s">
        <v>95</v>
      </c>
      <c r="J3" s="50" t="s">
        <v>96</v>
      </c>
      <c r="K3" s="51" t="s">
        <v>1</v>
      </c>
    </row>
    <row r="4" spans="1:11" ht="47.25" customHeight="1" thickBot="1" x14ac:dyDescent="0.2">
      <c r="A4" s="52"/>
      <c r="B4" s="53"/>
      <c r="C4" s="54" t="s">
        <v>142</v>
      </c>
      <c r="D4" s="55"/>
      <c r="E4" s="56"/>
      <c r="F4" s="57"/>
      <c r="G4" s="57"/>
      <c r="H4" s="55"/>
      <c r="I4" s="58"/>
      <c r="J4" s="59"/>
      <c r="K4" s="60"/>
    </row>
    <row r="5" spans="1:1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sqref="A1:K1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3"/>
    <col min="11" max="11" width="11.6640625" style="4" customWidth="1"/>
    <col min="12" max="12" width="11.33203125" style="3" bestFit="1" customWidth="1"/>
    <col min="13" max="16384" width="8.88671875" style="8"/>
  </cols>
  <sheetData>
    <row r="1" spans="1:12" ht="25.5" x14ac:dyDescent="0.15">
      <c r="A1" s="170" t="s">
        <v>97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2" ht="26.25" thickBot="1" x14ac:dyDescent="0.2">
      <c r="A2" s="90" t="s">
        <v>84</v>
      </c>
      <c r="B2" s="90"/>
      <c r="C2" s="47"/>
      <c r="D2" s="89"/>
      <c r="E2" s="89"/>
      <c r="F2" s="48"/>
      <c r="G2" s="48"/>
      <c r="H2" s="48"/>
      <c r="I2" s="48"/>
      <c r="J2" s="171" t="s">
        <v>98</v>
      </c>
      <c r="K2" s="171"/>
    </row>
    <row r="3" spans="1:12" ht="22.5" customHeight="1" x14ac:dyDescent="0.15">
      <c r="A3" s="49" t="s">
        <v>99</v>
      </c>
      <c r="B3" s="50" t="s">
        <v>100</v>
      </c>
      <c r="C3" s="50" t="s">
        <v>101</v>
      </c>
      <c r="D3" s="50" t="s">
        <v>102</v>
      </c>
      <c r="E3" s="50" t="s">
        <v>103</v>
      </c>
      <c r="F3" s="50" t="s">
        <v>104</v>
      </c>
      <c r="G3" s="50" t="s">
        <v>105</v>
      </c>
      <c r="H3" s="50" t="s">
        <v>106</v>
      </c>
      <c r="I3" s="50" t="s">
        <v>107</v>
      </c>
      <c r="J3" s="50" t="s">
        <v>108</v>
      </c>
      <c r="K3" s="51" t="s">
        <v>109</v>
      </c>
    </row>
    <row r="4" spans="1:12" s="93" customFormat="1" ht="42" customHeight="1" thickBot="1" x14ac:dyDescent="0.2">
      <c r="A4" s="52"/>
      <c r="B4" s="53"/>
      <c r="C4" s="54" t="s">
        <v>149</v>
      </c>
      <c r="D4" s="55"/>
      <c r="E4" s="56"/>
      <c r="F4" s="57"/>
      <c r="G4" s="57"/>
      <c r="H4" s="55"/>
      <c r="I4" s="106"/>
      <c r="J4" s="106"/>
      <c r="K4" s="107"/>
      <c r="L4" s="9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9"/>
  <sheetViews>
    <sheetView zoomScale="115" zoomScaleNormal="115" workbookViewId="0">
      <selection sqref="A1:I1"/>
    </sheetView>
  </sheetViews>
  <sheetFormatPr defaultRowHeight="13.5" x14ac:dyDescent="0.15"/>
  <cols>
    <col min="1" max="1" width="31.6640625" style="28" customWidth="1"/>
    <col min="2" max="2" width="17.77734375" style="28" bestFit="1" customWidth="1"/>
    <col min="3" max="3" width="12.109375" style="28" customWidth="1"/>
    <col min="4" max="8" width="11.21875" style="28" customWidth="1"/>
    <col min="9" max="9" width="9.6640625" style="28" customWidth="1"/>
    <col min="10" max="10" width="8.88671875" style="19"/>
    <col min="11" max="11" width="8.88671875" style="19" customWidth="1"/>
    <col min="12" max="16384" width="8.88671875" style="19"/>
  </cols>
  <sheetData>
    <row r="1" spans="1:9" ht="25.5" x14ac:dyDescent="0.15">
      <c r="A1" s="172" t="s">
        <v>5</v>
      </c>
      <c r="B1" s="172"/>
      <c r="C1" s="172"/>
      <c r="D1" s="172"/>
      <c r="E1" s="172"/>
      <c r="F1" s="172"/>
      <c r="G1" s="172"/>
      <c r="H1" s="172"/>
      <c r="I1" s="172"/>
    </row>
    <row r="2" spans="1:9" ht="25.5" x14ac:dyDescent="0.15">
      <c r="A2" s="62" t="s">
        <v>84</v>
      </c>
      <c r="B2" s="62"/>
      <c r="C2" s="61"/>
      <c r="D2" s="61"/>
      <c r="E2" s="61"/>
      <c r="F2" s="27"/>
      <c r="G2" s="27"/>
      <c r="H2" s="173" t="s">
        <v>2</v>
      </c>
      <c r="I2" s="173"/>
    </row>
    <row r="3" spans="1:9" ht="23.25" customHeight="1" x14ac:dyDescent="0.15">
      <c r="A3" s="94" t="s">
        <v>4</v>
      </c>
      <c r="B3" s="94" t="s">
        <v>15</v>
      </c>
      <c r="C3" s="94" t="s">
        <v>6</v>
      </c>
      <c r="D3" s="94" t="s">
        <v>7</v>
      </c>
      <c r="E3" s="94" t="s">
        <v>8</v>
      </c>
      <c r="F3" s="94" t="s">
        <v>9</v>
      </c>
      <c r="G3" s="95" t="s">
        <v>48</v>
      </c>
      <c r="H3" s="94" t="s">
        <v>14</v>
      </c>
      <c r="I3" s="94" t="s">
        <v>10</v>
      </c>
    </row>
    <row r="4" spans="1:9" s="68" customFormat="1" ht="23.25" customHeight="1" x14ac:dyDescent="0.15">
      <c r="A4" s="145" t="s">
        <v>262</v>
      </c>
      <c r="B4" s="166" t="s">
        <v>130</v>
      </c>
      <c r="C4" s="121">
        <v>7920000</v>
      </c>
      <c r="D4" s="120" t="s">
        <v>131</v>
      </c>
      <c r="E4" s="120" t="s">
        <v>125</v>
      </c>
      <c r="F4" s="120" t="s">
        <v>126</v>
      </c>
      <c r="G4" s="122" t="s">
        <v>155</v>
      </c>
      <c r="H4" s="122" t="s">
        <v>156</v>
      </c>
      <c r="I4" s="122"/>
    </row>
    <row r="5" spans="1:9" s="68" customFormat="1" ht="23.25" customHeight="1" x14ac:dyDescent="0.15">
      <c r="A5" s="91" t="s">
        <v>263</v>
      </c>
      <c r="B5" s="120" t="s">
        <v>118</v>
      </c>
      <c r="C5" s="121">
        <v>4080000</v>
      </c>
      <c r="D5" s="120" t="s">
        <v>124</v>
      </c>
      <c r="E5" s="120" t="s">
        <v>125</v>
      </c>
      <c r="F5" s="120" t="s">
        <v>126</v>
      </c>
      <c r="G5" s="122" t="s">
        <v>155</v>
      </c>
      <c r="H5" s="122" t="s">
        <v>156</v>
      </c>
      <c r="I5" s="122"/>
    </row>
    <row r="6" spans="1:9" s="68" customFormat="1" ht="23.25" customHeight="1" x14ac:dyDescent="0.15">
      <c r="A6" s="91" t="s">
        <v>171</v>
      </c>
      <c r="B6" s="120" t="s">
        <v>114</v>
      </c>
      <c r="C6" s="121">
        <v>4362600</v>
      </c>
      <c r="D6" s="120" t="s">
        <v>124</v>
      </c>
      <c r="E6" s="120" t="s">
        <v>125</v>
      </c>
      <c r="F6" s="120" t="s">
        <v>141</v>
      </c>
      <c r="G6" s="122" t="s">
        <v>170</v>
      </c>
      <c r="H6" s="122" t="s">
        <v>170</v>
      </c>
      <c r="I6" s="122"/>
    </row>
    <row r="7" spans="1:9" s="68" customFormat="1" ht="23.25" customHeight="1" x14ac:dyDescent="0.15">
      <c r="A7" s="91" t="s">
        <v>169</v>
      </c>
      <c r="B7" s="120" t="s">
        <v>119</v>
      </c>
      <c r="C7" s="121">
        <v>7101600</v>
      </c>
      <c r="D7" s="120" t="s">
        <v>124</v>
      </c>
      <c r="E7" s="120" t="s">
        <v>125</v>
      </c>
      <c r="F7" s="120" t="s">
        <v>126</v>
      </c>
      <c r="G7" s="122" t="s">
        <v>170</v>
      </c>
      <c r="H7" s="122" t="s">
        <v>170</v>
      </c>
      <c r="I7" s="122"/>
    </row>
    <row r="8" spans="1:9" s="68" customFormat="1" ht="23.25" customHeight="1" x14ac:dyDescent="0.15">
      <c r="A8" s="91" t="s">
        <v>160</v>
      </c>
      <c r="B8" s="120" t="s">
        <v>120</v>
      </c>
      <c r="C8" s="121">
        <v>3840000</v>
      </c>
      <c r="D8" s="120" t="s">
        <v>132</v>
      </c>
      <c r="E8" s="120" t="s">
        <v>125</v>
      </c>
      <c r="F8" s="120" t="s">
        <v>126</v>
      </c>
      <c r="G8" s="122" t="s">
        <v>155</v>
      </c>
      <c r="H8" s="122" t="s">
        <v>156</v>
      </c>
      <c r="I8" s="122"/>
    </row>
    <row r="9" spans="1:9" s="68" customFormat="1" ht="23.25" customHeight="1" x14ac:dyDescent="0.15">
      <c r="A9" s="91" t="s">
        <v>157</v>
      </c>
      <c r="B9" s="120" t="s">
        <v>121</v>
      </c>
      <c r="C9" s="121">
        <v>5760000</v>
      </c>
      <c r="D9" s="120" t="s">
        <v>132</v>
      </c>
      <c r="E9" s="120" t="s">
        <v>125</v>
      </c>
      <c r="F9" s="120" t="s">
        <v>126</v>
      </c>
      <c r="G9" s="122" t="s">
        <v>155</v>
      </c>
      <c r="H9" s="122" t="s">
        <v>156</v>
      </c>
      <c r="I9" s="122"/>
    </row>
    <row r="10" spans="1:9" s="68" customFormat="1" ht="23.25" customHeight="1" x14ac:dyDescent="0.15">
      <c r="A10" s="119" t="s">
        <v>161</v>
      </c>
      <c r="B10" s="120" t="s">
        <v>122</v>
      </c>
      <c r="C10" s="121">
        <v>12650400</v>
      </c>
      <c r="D10" s="120" t="s">
        <v>127</v>
      </c>
      <c r="E10" s="120" t="s">
        <v>125</v>
      </c>
      <c r="F10" s="120" t="s">
        <v>126</v>
      </c>
      <c r="G10" s="122" t="s">
        <v>155</v>
      </c>
      <c r="H10" s="122" t="s">
        <v>156</v>
      </c>
      <c r="I10" s="122"/>
    </row>
    <row r="11" spans="1:9" s="68" customFormat="1" ht="23.25" customHeight="1" x14ac:dyDescent="0.15">
      <c r="A11" s="119" t="s">
        <v>158</v>
      </c>
      <c r="B11" s="120" t="s">
        <v>122</v>
      </c>
      <c r="C11" s="121">
        <v>1675200</v>
      </c>
      <c r="D11" s="120" t="s">
        <v>136</v>
      </c>
      <c r="E11" s="120" t="s">
        <v>125</v>
      </c>
      <c r="F11" s="120" t="s">
        <v>126</v>
      </c>
      <c r="G11" s="122" t="s">
        <v>159</v>
      </c>
      <c r="H11" s="122" t="s">
        <v>156</v>
      </c>
      <c r="I11" s="122"/>
    </row>
    <row r="12" spans="1:9" s="68" customFormat="1" ht="23.25" customHeight="1" x14ac:dyDescent="0.15">
      <c r="A12" s="119" t="s">
        <v>261</v>
      </c>
      <c r="B12" s="120" t="s">
        <v>121</v>
      </c>
      <c r="C12" s="121">
        <v>1440000</v>
      </c>
      <c r="D12" s="120" t="s">
        <v>137</v>
      </c>
      <c r="E12" s="120" t="s">
        <v>145</v>
      </c>
      <c r="F12" s="120" t="s">
        <v>126</v>
      </c>
      <c r="G12" s="122" t="s">
        <v>155</v>
      </c>
      <c r="H12" s="122" t="s">
        <v>155</v>
      </c>
      <c r="I12" s="122"/>
    </row>
    <row r="13" spans="1:9" s="68" customFormat="1" ht="23.25" customHeight="1" x14ac:dyDescent="0.15">
      <c r="A13" s="119" t="s">
        <v>260</v>
      </c>
      <c r="B13" s="120" t="s">
        <v>122</v>
      </c>
      <c r="C13" s="121">
        <v>1147200</v>
      </c>
      <c r="D13" s="120" t="s">
        <v>136</v>
      </c>
      <c r="E13" s="120" t="s">
        <v>146</v>
      </c>
      <c r="F13" s="120" t="s">
        <v>148</v>
      </c>
      <c r="G13" s="122" t="s">
        <v>155</v>
      </c>
      <c r="H13" s="122" t="s">
        <v>155</v>
      </c>
      <c r="I13" s="122"/>
    </row>
    <row r="14" spans="1:9" s="68" customFormat="1" ht="23.25" customHeight="1" x14ac:dyDescent="0.15">
      <c r="A14" s="119" t="s">
        <v>259</v>
      </c>
      <c r="B14" s="120" t="s">
        <v>138</v>
      </c>
      <c r="C14" s="121">
        <v>41400000</v>
      </c>
      <c r="D14" s="120" t="s">
        <v>139</v>
      </c>
      <c r="E14" s="120" t="s">
        <v>147</v>
      </c>
      <c r="F14" s="120" t="s">
        <v>140</v>
      </c>
      <c r="G14" s="122" t="s">
        <v>155</v>
      </c>
      <c r="H14" s="122" t="s">
        <v>155</v>
      </c>
      <c r="I14" s="122"/>
    </row>
    <row r="15" spans="1:9" s="68" customFormat="1" ht="23.25" customHeight="1" x14ac:dyDescent="0.15">
      <c r="A15" s="145" t="s">
        <v>238</v>
      </c>
      <c r="B15" s="120" t="s">
        <v>133</v>
      </c>
      <c r="C15" s="146">
        <v>1009373000</v>
      </c>
      <c r="D15" s="120" t="s">
        <v>134</v>
      </c>
      <c r="E15" s="120" t="s">
        <v>128</v>
      </c>
      <c r="F15" s="120" t="s">
        <v>126</v>
      </c>
      <c r="G15" s="122" t="s">
        <v>155</v>
      </c>
      <c r="H15" s="122" t="s">
        <v>156</v>
      </c>
      <c r="I15" s="122"/>
    </row>
    <row r="16" spans="1:9" s="68" customFormat="1" ht="23.25" customHeight="1" x14ac:dyDescent="0.15">
      <c r="A16" s="234" t="s">
        <v>277</v>
      </c>
      <c r="B16" s="120" t="s">
        <v>117</v>
      </c>
      <c r="C16" s="121">
        <v>11400000</v>
      </c>
      <c r="D16" s="120" t="s">
        <v>127</v>
      </c>
      <c r="E16" s="120" t="s">
        <v>128</v>
      </c>
      <c r="F16" s="120" t="s">
        <v>129</v>
      </c>
      <c r="G16" s="122" t="s">
        <v>155</v>
      </c>
      <c r="H16" s="122" t="s">
        <v>155</v>
      </c>
      <c r="I16" s="122"/>
    </row>
    <row r="17" spans="1:9" s="68" customFormat="1" ht="23.25" customHeight="1" x14ac:dyDescent="0.15">
      <c r="A17" s="72" t="s">
        <v>198</v>
      </c>
      <c r="B17" s="65" t="s">
        <v>199</v>
      </c>
      <c r="C17" s="66">
        <v>550000</v>
      </c>
      <c r="D17" s="65" t="s">
        <v>200</v>
      </c>
      <c r="E17" s="65" t="s">
        <v>201</v>
      </c>
      <c r="F17" s="65" t="s">
        <v>197</v>
      </c>
      <c r="G17" s="65" t="s">
        <v>197</v>
      </c>
      <c r="H17" s="65" t="s">
        <v>202</v>
      </c>
      <c r="I17" s="67"/>
    </row>
    <row r="18" spans="1:9" s="68" customFormat="1" ht="23.25" customHeight="1" x14ac:dyDescent="0.15">
      <c r="A18" s="77" t="s">
        <v>223</v>
      </c>
      <c r="B18" s="69" t="s">
        <v>193</v>
      </c>
      <c r="C18" s="136">
        <v>6442000</v>
      </c>
      <c r="D18" s="69" t="s">
        <v>194</v>
      </c>
      <c r="E18" s="69" t="s">
        <v>195</v>
      </c>
      <c r="F18" s="69" t="s">
        <v>196</v>
      </c>
      <c r="G18" s="69" t="s">
        <v>203</v>
      </c>
      <c r="H18" s="69" t="s">
        <v>197</v>
      </c>
      <c r="I18" s="69"/>
    </row>
    <row r="19" spans="1:9" s="68" customFormat="1" ht="23.25" customHeight="1" x14ac:dyDescent="0.15">
      <c r="A19" s="132" t="s">
        <v>204</v>
      </c>
      <c r="B19" s="69" t="s">
        <v>207</v>
      </c>
      <c r="C19" s="136">
        <v>9390000</v>
      </c>
      <c r="D19" s="69" t="s">
        <v>208</v>
      </c>
      <c r="E19" s="69" t="s">
        <v>209</v>
      </c>
      <c r="F19" s="69" t="s">
        <v>210</v>
      </c>
      <c r="G19" s="69" t="s">
        <v>202</v>
      </c>
      <c r="H19" s="69" t="s">
        <v>202</v>
      </c>
      <c r="I19" s="69"/>
    </row>
    <row r="20" spans="1:9" s="68" customFormat="1" ht="23.25" customHeight="1" x14ac:dyDescent="0.15">
      <c r="A20" s="140" t="s">
        <v>205</v>
      </c>
      <c r="B20" s="129" t="s">
        <v>264</v>
      </c>
      <c r="C20" s="136">
        <v>3300000</v>
      </c>
      <c r="D20" s="69" t="s">
        <v>265</v>
      </c>
      <c r="E20" s="69" t="s">
        <v>266</v>
      </c>
      <c r="F20" s="69" t="s">
        <v>267</v>
      </c>
      <c r="G20" s="69" t="s">
        <v>267</v>
      </c>
      <c r="H20" s="69" t="s">
        <v>286</v>
      </c>
      <c r="I20" s="69"/>
    </row>
    <row r="21" spans="1:9" s="68" customFormat="1" ht="23.25" customHeight="1" x14ac:dyDescent="0.15">
      <c r="A21" s="140" t="s">
        <v>206</v>
      </c>
      <c r="B21" s="69" t="s">
        <v>270</v>
      </c>
      <c r="C21" s="136">
        <v>931200</v>
      </c>
      <c r="D21" s="69" t="s">
        <v>268</v>
      </c>
      <c r="E21" s="69" t="s">
        <v>269</v>
      </c>
      <c r="F21" s="69" t="s">
        <v>269</v>
      </c>
      <c r="G21" s="69" t="s">
        <v>269</v>
      </c>
      <c r="H21" s="69" t="s">
        <v>269</v>
      </c>
      <c r="I21" s="69"/>
    </row>
    <row r="22" spans="1:9" ht="23.25" customHeight="1" x14ac:dyDescent="0.15">
      <c r="A22" s="132" t="s">
        <v>178</v>
      </c>
      <c r="B22" s="69" t="s">
        <v>272</v>
      </c>
      <c r="C22" s="136">
        <v>4845000</v>
      </c>
      <c r="D22" s="69" t="s">
        <v>271</v>
      </c>
      <c r="E22" s="69" t="s">
        <v>269</v>
      </c>
      <c r="F22" s="69" t="s">
        <v>269</v>
      </c>
      <c r="G22" s="69" t="s">
        <v>269</v>
      </c>
      <c r="H22" s="69" t="s">
        <v>269</v>
      </c>
      <c r="I22" s="69"/>
    </row>
    <row r="23" spans="1:9" ht="23.25" customHeight="1" x14ac:dyDescent="0.15">
      <c r="A23" s="132" t="s">
        <v>179</v>
      </c>
      <c r="B23" s="69" t="s">
        <v>234</v>
      </c>
      <c r="C23" s="136">
        <v>2156000</v>
      </c>
      <c r="D23" s="69" t="s">
        <v>197</v>
      </c>
      <c r="E23" s="69" t="s">
        <v>197</v>
      </c>
      <c r="F23" s="69" t="s">
        <v>217</v>
      </c>
      <c r="G23" s="69" t="s">
        <v>217</v>
      </c>
      <c r="H23" s="69" t="s">
        <v>220</v>
      </c>
      <c r="I23" s="69"/>
    </row>
    <row r="24" spans="1:9" ht="23.25" customHeight="1" x14ac:dyDescent="0.15">
      <c r="A24" s="132" t="s">
        <v>180</v>
      </c>
      <c r="B24" s="69" t="s">
        <v>274</v>
      </c>
      <c r="C24" s="136">
        <v>5500000</v>
      </c>
      <c r="D24" s="69" t="s">
        <v>273</v>
      </c>
      <c r="E24" s="69" t="s">
        <v>269</v>
      </c>
      <c r="F24" s="69" t="s">
        <v>269</v>
      </c>
      <c r="G24" s="69" t="s">
        <v>269</v>
      </c>
      <c r="H24" s="69" t="s">
        <v>269</v>
      </c>
      <c r="I24" s="69"/>
    </row>
    <row r="25" spans="1:9" ht="23.25" customHeight="1" x14ac:dyDescent="0.15">
      <c r="A25" s="132" t="s">
        <v>181</v>
      </c>
      <c r="B25" s="69" t="s">
        <v>163</v>
      </c>
      <c r="C25" s="136">
        <v>18766000</v>
      </c>
      <c r="D25" s="69" t="s">
        <v>164</v>
      </c>
      <c r="E25" s="69" t="s">
        <v>165</v>
      </c>
      <c r="F25" s="69" t="s">
        <v>166</v>
      </c>
      <c r="G25" s="69" t="s">
        <v>167</v>
      </c>
      <c r="H25" s="69" t="s">
        <v>166</v>
      </c>
      <c r="I25" s="69"/>
    </row>
    <row r="26" spans="1:9" ht="23.25" customHeight="1" x14ac:dyDescent="0.15">
      <c r="A26" s="132" t="s">
        <v>182</v>
      </c>
      <c r="B26" s="69" t="s">
        <v>218</v>
      </c>
      <c r="C26" s="136">
        <v>3806000</v>
      </c>
      <c r="D26" s="69" t="s">
        <v>215</v>
      </c>
      <c r="E26" s="69" t="s">
        <v>210</v>
      </c>
      <c r="F26" s="69" t="s">
        <v>216</v>
      </c>
      <c r="G26" s="69" t="s">
        <v>217</v>
      </c>
      <c r="H26" s="69" t="s">
        <v>214</v>
      </c>
      <c r="I26" s="69"/>
    </row>
    <row r="27" spans="1:9" ht="23.25" customHeight="1" x14ac:dyDescent="0.15">
      <c r="A27" s="132" t="s">
        <v>180</v>
      </c>
      <c r="B27" s="69" t="s">
        <v>276</v>
      </c>
      <c r="C27" s="136">
        <v>1500000</v>
      </c>
      <c r="D27" s="69" t="s">
        <v>275</v>
      </c>
      <c r="E27" s="69" t="s">
        <v>269</v>
      </c>
      <c r="F27" s="69" t="s">
        <v>269</v>
      </c>
      <c r="G27" s="69" t="s">
        <v>269</v>
      </c>
      <c r="H27" s="69" t="s">
        <v>269</v>
      </c>
      <c r="I27" s="69"/>
    </row>
    <row r="28" spans="1:9" ht="23.25" customHeight="1" x14ac:dyDescent="0.15">
      <c r="A28" s="132" t="s">
        <v>183</v>
      </c>
      <c r="B28" s="69" t="s">
        <v>211</v>
      </c>
      <c r="C28" s="136">
        <v>6350000</v>
      </c>
      <c r="D28" s="69" t="s">
        <v>210</v>
      </c>
      <c r="E28" s="69" t="s">
        <v>212</v>
      </c>
      <c r="F28" s="69" t="s">
        <v>213</v>
      </c>
      <c r="G28" s="69" t="s">
        <v>213</v>
      </c>
      <c r="H28" s="69" t="s">
        <v>214</v>
      </c>
      <c r="I28" s="69"/>
    </row>
    <row r="29" spans="1:9" ht="23.25" customHeight="1" x14ac:dyDescent="0.15">
      <c r="A29" s="137" t="s">
        <v>184</v>
      </c>
      <c r="B29" s="69" t="s">
        <v>219</v>
      </c>
      <c r="C29" s="136">
        <v>970000</v>
      </c>
      <c r="D29" s="69" t="s">
        <v>221</v>
      </c>
      <c r="E29" s="69" t="s">
        <v>222</v>
      </c>
      <c r="F29" s="69" t="s">
        <v>220</v>
      </c>
      <c r="G29" s="69" t="s">
        <v>220</v>
      </c>
      <c r="H29" s="69" t="s">
        <v>220</v>
      </c>
      <c r="I29" s="69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1"/>
  <sheetViews>
    <sheetView zoomScale="115" zoomScaleNormal="115" workbookViewId="0">
      <selection sqref="A1:I1"/>
    </sheetView>
  </sheetViews>
  <sheetFormatPr defaultRowHeight="13.5" x14ac:dyDescent="0.15"/>
  <cols>
    <col min="1" max="1" width="16.109375" style="28" customWidth="1"/>
    <col min="2" max="2" width="31.44140625" style="28" customWidth="1"/>
    <col min="3" max="3" width="13.33203125" style="28" customWidth="1"/>
    <col min="4" max="8" width="12.21875" style="28" customWidth="1"/>
    <col min="9" max="9" width="9.33203125" style="31" customWidth="1"/>
    <col min="10" max="16384" width="8.88671875" style="19"/>
  </cols>
  <sheetData>
    <row r="1" spans="1:9" ht="25.5" x14ac:dyDescent="0.15">
      <c r="A1" s="172" t="s">
        <v>11</v>
      </c>
      <c r="B1" s="172"/>
      <c r="C1" s="172"/>
      <c r="D1" s="172"/>
      <c r="E1" s="172"/>
      <c r="F1" s="172"/>
      <c r="G1" s="172"/>
      <c r="H1" s="172"/>
      <c r="I1" s="172"/>
    </row>
    <row r="2" spans="1:9" ht="25.5" x14ac:dyDescent="0.15">
      <c r="A2" s="174" t="s">
        <v>110</v>
      </c>
      <c r="B2" s="174"/>
      <c r="C2" s="61"/>
      <c r="D2" s="61"/>
      <c r="E2" s="61"/>
      <c r="F2" s="61"/>
      <c r="G2" s="61"/>
      <c r="H2" s="61"/>
      <c r="I2" s="29" t="s">
        <v>64</v>
      </c>
    </row>
    <row r="3" spans="1:9" ht="22.5" customHeight="1" x14ac:dyDescent="0.15">
      <c r="A3" s="30" t="s">
        <v>3</v>
      </c>
      <c r="B3" s="26" t="s">
        <v>4</v>
      </c>
      <c r="C3" s="26" t="s">
        <v>59</v>
      </c>
      <c r="D3" s="26" t="s">
        <v>60</v>
      </c>
      <c r="E3" s="26" t="s">
        <v>65</v>
      </c>
      <c r="F3" s="26" t="s">
        <v>61</v>
      </c>
      <c r="G3" s="26" t="s">
        <v>62</v>
      </c>
      <c r="H3" s="26" t="s">
        <v>63</v>
      </c>
      <c r="I3" s="26" t="s">
        <v>75</v>
      </c>
    </row>
    <row r="4" spans="1:9" s="68" customFormat="1" ht="22.5" customHeight="1" x14ac:dyDescent="0.15">
      <c r="A4" s="69" t="s">
        <v>115</v>
      </c>
      <c r="B4" s="167" t="s">
        <v>262</v>
      </c>
      <c r="C4" s="130" t="s">
        <v>130</v>
      </c>
      <c r="D4" s="66">
        <v>7920000</v>
      </c>
      <c r="E4" s="108" t="s">
        <v>111</v>
      </c>
      <c r="F4" s="66">
        <v>660000</v>
      </c>
      <c r="G4" s="108" t="s">
        <v>31</v>
      </c>
      <c r="H4" s="66">
        <v>660000</v>
      </c>
      <c r="I4" s="168"/>
    </row>
    <row r="5" spans="1:9" s="68" customFormat="1" ht="22.5" customHeight="1" x14ac:dyDescent="0.15">
      <c r="A5" s="69" t="s">
        <v>110</v>
      </c>
      <c r="B5" s="124" t="s">
        <v>263</v>
      </c>
      <c r="C5" s="65" t="s">
        <v>118</v>
      </c>
      <c r="D5" s="66">
        <v>4080000</v>
      </c>
      <c r="E5" s="108" t="s">
        <v>111</v>
      </c>
      <c r="F5" s="66">
        <v>340000</v>
      </c>
      <c r="G5" s="108" t="s">
        <v>31</v>
      </c>
      <c r="H5" s="66">
        <v>340000</v>
      </c>
      <c r="I5" s="67"/>
    </row>
    <row r="6" spans="1:9" s="68" customFormat="1" ht="22.5" customHeight="1" x14ac:dyDescent="0.15">
      <c r="A6" s="69" t="s">
        <v>110</v>
      </c>
      <c r="B6" s="124" t="s">
        <v>171</v>
      </c>
      <c r="C6" s="65" t="s">
        <v>114</v>
      </c>
      <c r="D6" s="66">
        <v>4362600</v>
      </c>
      <c r="E6" s="108" t="s">
        <v>31</v>
      </c>
      <c r="F6" s="66">
        <v>290450</v>
      </c>
      <c r="G6" s="125" t="s">
        <v>144</v>
      </c>
      <c r="H6" s="126">
        <v>290450</v>
      </c>
      <c r="I6" s="67"/>
    </row>
    <row r="7" spans="1:9" s="68" customFormat="1" ht="22.5" customHeight="1" x14ac:dyDescent="0.15">
      <c r="A7" s="69" t="s">
        <v>110</v>
      </c>
      <c r="B7" s="124" t="s">
        <v>169</v>
      </c>
      <c r="C7" s="65" t="s">
        <v>119</v>
      </c>
      <c r="D7" s="66">
        <v>7101600</v>
      </c>
      <c r="E7" s="108" t="s">
        <v>31</v>
      </c>
      <c r="F7" s="66">
        <v>591800</v>
      </c>
      <c r="G7" s="127" t="s">
        <v>144</v>
      </c>
      <c r="H7" s="66">
        <v>591800</v>
      </c>
      <c r="I7" s="67"/>
    </row>
    <row r="8" spans="1:9" s="68" customFormat="1" ht="22.5" customHeight="1" x14ac:dyDescent="0.15">
      <c r="A8" s="69" t="s">
        <v>84</v>
      </c>
      <c r="B8" s="124" t="s">
        <v>160</v>
      </c>
      <c r="C8" s="65" t="s">
        <v>120</v>
      </c>
      <c r="D8" s="66">
        <v>3840000</v>
      </c>
      <c r="E8" s="108" t="s">
        <v>31</v>
      </c>
      <c r="F8" s="66">
        <v>320000</v>
      </c>
      <c r="G8" s="108" t="s">
        <v>31</v>
      </c>
      <c r="H8" s="66">
        <v>320000</v>
      </c>
      <c r="I8" s="67"/>
    </row>
    <row r="9" spans="1:9" s="68" customFormat="1" ht="22.5" customHeight="1" x14ac:dyDescent="0.15">
      <c r="A9" s="69" t="s">
        <v>110</v>
      </c>
      <c r="B9" s="124" t="s">
        <v>157</v>
      </c>
      <c r="C9" s="65" t="s">
        <v>121</v>
      </c>
      <c r="D9" s="66">
        <v>5760000</v>
      </c>
      <c r="E9" s="108" t="s">
        <v>31</v>
      </c>
      <c r="F9" s="66">
        <v>480000</v>
      </c>
      <c r="G9" s="108" t="s">
        <v>31</v>
      </c>
      <c r="H9" s="66">
        <v>480000</v>
      </c>
      <c r="I9" s="67"/>
    </row>
    <row r="10" spans="1:9" s="68" customFormat="1" ht="22.5" customHeight="1" x14ac:dyDescent="0.15">
      <c r="A10" s="69" t="s">
        <v>110</v>
      </c>
      <c r="B10" s="123" t="s">
        <v>161</v>
      </c>
      <c r="C10" s="65" t="s">
        <v>122</v>
      </c>
      <c r="D10" s="66">
        <v>12650400</v>
      </c>
      <c r="E10" s="108" t="s">
        <v>31</v>
      </c>
      <c r="F10" s="66">
        <v>1054200</v>
      </c>
      <c r="G10" s="108" t="s">
        <v>31</v>
      </c>
      <c r="H10" s="66">
        <v>1054200</v>
      </c>
      <c r="I10" s="67"/>
    </row>
    <row r="11" spans="1:9" s="68" customFormat="1" ht="22.5" customHeight="1" x14ac:dyDescent="0.15">
      <c r="A11" s="69" t="s">
        <v>84</v>
      </c>
      <c r="B11" s="123" t="s">
        <v>158</v>
      </c>
      <c r="C11" s="65" t="s">
        <v>122</v>
      </c>
      <c r="D11" s="66">
        <v>1675200</v>
      </c>
      <c r="E11" s="108" t="s">
        <v>31</v>
      </c>
      <c r="F11" s="66">
        <v>139600</v>
      </c>
      <c r="G11" s="108" t="s">
        <v>31</v>
      </c>
      <c r="H11" s="66">
        <v>139600</v>
      </c>
      <c r="I11" s="67"/>
    </row>
    <row r="12" spans="1:9" s="68" customFormat="1" ht="22.5" customHeight="1" x14ac:dyDescent="0.15">
      <c r="A12" s="69" t="s">
        <v>84</v>
      </c>
      <c r="B12" s="123" t="s">
        <v>261</v>
      </c>
      <c r="C12" s="65" t="s">
        <v>121</v>
      </c>
      <c r="D12" s="66">
        <v>1440000</v>
      </c>
      <c r="E12" s="108" t="s">
        <v>31</v>
      </c>
      <c r="F12" s="66">
        <v>120000</v>
      </c>
      <c r="G12" s="108" t="s">
        <v>31</v>
      </c>
      <c r="H12" s="66">
        <v>120000</v>
      </c>
      <c r="I12" s="67"/>
    </row>
    <row r="13" spans="1:9" s="68" customFormat="1" ht="22.5" customHeight="1" x14ac:dyDescent="0.15">
      <c r="A13" s="69" t="s">
        <v>110</v>
      </c>
      <c r="B13" s="123" t="s">
        <v>260</v>
      </c>
      <c r="C13" s="65" t="s">
        <v>122</v>
      </c>
      <c r="D13" s="66">
        <v>1147200</v>
      </c>
      <c r="E13" s="108" t="s">
        <v>31</v>
      </c>
      <c r="F13" s="66">
        <v>95600</v>
      </c>
      <c r="G13" s="108" t="s">
        <v>31</v>
      </c>
      <c r="H13" s="66">
        <v>95600</v>
      </c>
      <c r="I13" s="67"/>
    </row>
    <row r="14" spans="1:9" s="68" customFormat="1" ht="22.5" customHeight="1" x14ac:dyDescent="0.15">
      <c r="A14" s="69" t="s">
        <v>110</v>
      </c>
      <c r="B14" s="123" t="s">
        <v>259</v>
      </c>
      <c r="C14" s="65" t="s">
        <v>138</v>
      </c>
      <c r="D14" s="66">
        <v>41400000</v>
      </c>
      <c r="E14" s="108" t="s">
        <v>31</v>
      </c>
      <c r="F14" s="66">
        <v>2946000</v>
      </c>
      <c r="G14" s="108" t="s">
        <v>31</v>
      </c>
      <c r="H14" s="66">
        <v>2946000</v>
      </c>
      <c r="I14" s="67"/>
    </row>
    <row r="15" spans="1:9" s="68" customFormat="1" ht="22.5" customHeight="1" x14ac:dyDescent="0.15">
      <c r="A15" s="69" t="s">
        <v>84</v>
      </c>
      <c r="B15" s="167" t="s">
        <v>238</v>
      </c>
      <c r="C15" s="65" t="s">
        <v>133</v>
      </c>
      <c r="D15" s="121">
        <v>1009373000</v>
      </c>
      <c r="E15" s="108" t="s">
        <v>31</v>
      </c>
      <c r="F15" s="66">
        <v>77284400</v>
      </c>
      <c r="G15" s="108" t="s">
        <v>31</v>
      </c>
      <c r="H15" s="66">
        <v>77284400</v>
      </c>
      <c r="I15" s="67"/>
    </row>
    <row r="16" spans="1:9" s="68" customFormat="1" ht="22.5" customHeight="1" x14ac:dyDescent="0.15">
      <c r="A16" s="69" t="s">
        <v>84</v>
      </c>
      <c r="B16" s="72" t="s">
        <v>277</v>
      </c>
      <c r="C16" s="65" t="s">
        <v>117</v>
      </c>
      <c r="D16" s="66">
        <v>11400000</v>
      </c>
      <c r="E16" s="108" t="s">
        <v>31</v>
      </c>
      <c r="F16" s="66">
        <v>950000</v>
      </c>
      <c r="G16" s="108" t="s">
        <v>31</v>
      </c>
      <c r="H16" s="66">
        <v>950000</v>
      </c>
      <c r="I16" s="67"/>
    </row>
    <row r="17" spans="1:9" s="68" customFormat="1" ht="22.5" customHeight="1" x14ac:dyDescent="0.15">
      <c r="A17" s="69" t="s">
        <v>84</v>
      </c>
      <c r="B17" s="72" t="s">
        <v>150</v>
      </c>
      <c r="C17" s="130" t="s">
        <v>172</v>
      </c>
      <c r="D17" s="66">
        <v>550000</v>
      </c>
      <c r="E17" s="80" t="s">
        <v>168</v>
      </c>
      <c r="F17" s="80" t="s">
        <v>168</v>
      </c>
      <c r="G17" s="79">
        <v>550000</v>
      </c>
      <c r="H17" s="79">
        <v>550000</v>
      </c>
      <c r="I17" s="67"/>
    </row>
    <row r="18" spans="1:9" s="68" customFormat="1" ht="22.5" customHeight="1" x14ac:dyDescent="0.15">
      <c r="A18" s="69" t="s">
        <v>84</v>
      </c>
      <c r="B18" s="128" t="s">
        <v>173</v>
      </c>
      <c r="C18" s="129" t="s">
        <v>174</v>
      </c>
      <c r="D18" s="79">
        <v>6442000</v>
      </c>
      <c r="E18" s="80" t="s">
        <v>168</v>
      </c>
      <c r="F18" s="80" t="s">
        <v>168</v>
      </c>
      <c r="G18" s="79">
        <v>6442000</v>
      </c>
      <c r="H18" s="79">
        <v>6442000</v>
      </c>
      <c r="I18" s="69"/>
    </row>
    <row r="19" spans="1:9" s="68" customFormat="1" ht="22.5" customHeight="1" x14ac:dyDescent="0.15">
      <c r="A19" s="69" t="s">
        <v>84</v>
      </c>
      <c r="B19" s="128" t="s">
        <v>175</v>
      </c>
      <c r="C19" s="129" t="s">
        <v>176</v>
      </c>
      <c r="D19" s="79">
        <v>9390000</v>
      </c>
      <c r="E19" s="80" t="s">
        <v>168</v>
      </c>
      <c r="F19" s="80" t="s">
        <v>168</v>
      </c>
      <c r="G19" s="79">
        <v>9390000</v>
      </c>
      <c r="H19" s="79">
        <v>9390000</v>
      </c>
      <c r="I19" s="69"/>
    </row>
    <row r="20" spans="1:9" s="68" customFormat="1" ht="22.5" customHeight="1" x14ac:dyDescent="0.15">
      <c r="A20" s="69" t="s">
        <v>84</v>
      </c>
      <c r="B20" s="140" t="s">
        <v>205</v>
      </c>
      <c r="C20" s="129" t="s">
        <v>264</v>
      </c>
      <c r="D20" s="79">
        <v>3300000</v>
      </c>
      <c r="E20" s="80"/>
      <c r="F20" s="80"/>
      <c r="G20" s="79">
        <v>3300000</v>
      </c>
      <c r="H20" s="79">
        <v>3300000</v>
      </c>
      <c r="I20" s="69"/>
    </row>
    <row r="21" spans="1:9" s="68" customFormat="1" ht="22.5" customHeight="1" x14ac:dyDescent="0.15">
      <c r="A21" s="69" t="s">
        <v>84</v>
      </c>
      <c r="B21" s="128" t="s">
        <v>177</v>
      </c>
      <c r="C21" s="134" t="s">
        <v>185</v>
      </c>
      <c r="D21" s="135">
        <v>931200</v>
      </c>
      <c r="E21" s="80" t="s">
        <v>168</v>
      </c>
      <c r="F21" s="80" t="s">
        <v>168</v>
      </c>
      <c r="G21" s="79">
        <v>931200</v>
      </c>
      <c r="H21" s="79">
        <v>931200</v>
      </c>
      <c r="I21" s="69"/>
    </row>
    <row r="22" spans="1:9" s="68" customFormat="1" ht="22.5" customHeight="1" x14ac:dyDescent="0.15">
      <c r="A22" s="69" t="s">
        <v>84</v>
      </c>
      <c r="B22" s="132" t="s">
        <v>178</v>
      </c>
      <c r="C22" s="133" t="s">
        <v>186</v>
      </c>
      <c r="D22" s="135">
        <v>4845000</v>
      </c>
      <c r="E22" s="80" t="s">
        <v>168</v>
      </c>
      <c r="F22" s="80" t="s">
        <v>168</v>
      </c>
      <c r="G22" s="79">
        <v>4845000</v>
      </c>
      <c r="H22" s="79">
        <v>4845000</v>
      </c>
      <c r="I22" s="69"/>
    </row>
    <row r="23" spans="1:9" s="68" customFormat="1" ht="22.5" customHeight="1" x14ac:dyDescent="0.15">
      <c r="A23" s="69" t="s">
        <v>84</v>
      </c>
      <c r="B23" s="140" t="s">
        <v>179</v>
      </c>
      <c r="C23" s="141" t="s">
        <v>187</v>
      </c>
      <c r="D23" s="142">
        <v>2156000</v>
      </c>
      <c r="E23" s="80" t="s">
        <v>168</v>
      </c>
      <c r="F23" s="80" t="s">
        <v>168</v>
      </c>
      <c r="G23" s="79">
        <v>2156000</v>
      </c>
      <c r="H23" s="79">
        <v>2156000</v>
      </c>
      <c r="I23" s="69"/>
    </row>
    <row r="24" spans="1:9" s="68" customFormat="1" ht="22.5" customHeight="1" x14ac:dyDescent="0.15">
      <c r="A24" s="69" t="s">
        <v>84</v>
      </c>
      <c r="B24" s="132" t="s">
        <v>180</v>
      </c>
      <c r="C24" s="133" t="s">
        <v>188</v>
      </c>
      <c r="D24" s="135">
        <v>5500000</v>
      </c>
      <c r="E24" s="80" t="s">
        <v>168</v>
      </c>
      <c r="F24" s="80" t="s">
        <v>168</v>
      </c>
      <c r="G24" s="138">
        <v>5500000</v>
      </c>
      <c r="H24" s="138">
        <v>5500000</v>
      </c>
      <c r="I24" s="69"/>
    </row>
    <row r="25" spans="1:9" s="68" customFormat="1" ht="22.5" customHeight="1" x14ac:dyDescent="0.15">
      <c r="A25" s="69" t="s">
        <v>84</v>
      </c>
      <c r="B25" s="77" t="s">
        <v>162</v>
      </c>
      <c r="C25" s="69" t="s">
        <v>163</v>
      </c>
      <c r="D25" s="79">
        <v>18766000</v>
      </c>
      <c r="E25" s="80" t="s">
        <v>168</v>
      </c>
      <c r="F25" s="80" t="s">
        <v>168</v>
      </c>
      <c r="G25" s="79">
        <v>18766000</v>
      </c>
      <c r="H25" s="79">
        <v>18766000</v>
      </c>
      <c r="I25" s="69"/>
    </row>
    <row r="26" spans="1:9" ht="22.5" customHeight="1" x14ac:dyDescent="0.15">
      <c r="A26" s="69" t="s">
        <v>84</v>
      </c>
      <c r="B26" s="132" t="s">
        <v>182</v>
      </c>
      <c r="C26" s="133" t="s">
        <v>189</v>
      </c>
      <c r="D26" s="135">
        <v>3806000</v>
      </c>
      <c r="E26" s="80" t="s">
        <v>168</v>
      </c>
      <c r="F26" s="80" t="s">
        <v>168</v>
      </c>
      <c r="G26" s="139">
        <v>3806000</v>
      </c>
      <c r="H26" s="139">
        <v>3806000</v>
      </c>
      <c r="I26" s="69"/>
    </row>
    <row r="27" spans="1:9" ht="22.5" customHeight="1" x14ac:dyDescent="0.15">
      <c r="A27" s="69" t="s">
        <v>84</v>
      </c>
      <c r="B27" s="132" t="s">
        <v>180</v>
      </c>
      <c r="C27" s="134" t="s">
        <v>190</v>
      </c>
      <c r="D27" s="135">
        <v>1500000</v>
      </c>
      <c r="E27" s="80" t="s">
        <v>168</v>
      </c>
      <c r="F27" s="80" t="s">
        <v>168</v>
      </c>
      <c r="G27" s="139">
        <v>1500000</v>
      </c>
      <c r="H27" s="139">
        <v>1500000</v>
      </c>
      <c r="I27" s="69"/>
    </row>
    <row r="28" spans="1:9" ht="22.5" customHeight="1" x14ac:dyDescent="0.15">
      <c r="A28" s="69" t="s">
        <v>84</v>
      </c>
      <c r="B28" s="132" t="s">
        <v>183</v>
      </c>
      <c r="C28" s="133" t="s">
        <v>191</v>
      </c>
      <c r="D28" s="135">
        <v>6350000</v>
      </c>
      <c r="E28" s="80" t="s">
        <v>168</v>
      </c>
      <c r="F28" s="80" t="s">
        <v>168</v>
      </c>
      <c r="G28" s="139">
        <v>6350000</v>
      </c>
      <c r="H28" s="139">
        <v>6350000</v>
      </c>
      <c r="I28" s="69"/>
    </row>
    <row r="29" spans="1:9" ht="22.5" customHeight="1" x14ac:dyDescent="0.15">
      <c r="A29" s="69" t="s">
        <v>84</v>
      </c>
      <c r="B29" s="137" t="s">
        <v>184</v>
      </c>
      <c r="C29" s="133" t="s">
        <v>192</v>
      </c>
      <c r="D29" s="135">
        <v>970000</v>
      </c>
      <c r="E29" s="80" t="s">
        <v>168</v>
      </c>
      <c r="F29" s="80" t="s">
        <v>168</v>
      </c>
      <c r="G29" s="139">
        <v>970000</v>
      </c>
      <c r="H29" s="139">
        <v>970000</v>
      </c>
      <c r="I29" s="69"/>
    </row>
    <row r="30" spans="1:9" ht="22.5" customHeight="1" x14ac:dyDescent="0.15"/>
    <row r="31" spans="1:9" ht="22.5" customHeight="1" x14ac:dyDescent="0.15"/>
  </sheetData>
  <sortState ref="A5:I16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A1:E65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3.33203125" style="1" customWidth="1"/>
    <col min="4" max="4" width="18" style="1" customWidth="1"/>
    <col min="5" max="5" width="39.33203125" style="1" customWidth="1"/>
    <col min="6" max="16384" width="8.88671875" style="8"/>
  </cols>
  <sheetData>
    <row r="1" spans="1:5" ht="39" customHeight="1" x14ac:dyDescent="0.15">
      <c r="A1" s="170" t="s">
        <v>12</v>
      </c>
      <c r="B1" s="170"/>
      <c r="C1" s="170"/>
      <c r="D1" s="170"/>
      <c r="E1" s="170"/>
    </row>
    <row r="2" spans="1:5" ht="26.25" thickBot="1" x14ac:dyDescent="0.2">
      <c r="A2" s="114" t="s">
        <v>84</v>
      </c>
      <c r="B2" s="114"/>
      <c r="C2" s="110"/>
      <c r="D2" s="110"/>
      <c r="E2" s="111" t="s">
        <v>2</v>
      </c>
    </row>
    <row r="3" spans="1:5" ht="30" customHeight="1" x14ac:dyDescent="0.15">
      <c r="A3" s="175" t="s">
        <v>38</v>
      </c>
      <c r="B3" s="11" t="s">
        <v>39</v>
      </c>
      <c r="C3" s="178" t="s">
        <v>177</v>
      </c>
      <c r="D3" s="179"/>
      <c r="E3" s="180"/>
    </row>
    <row r="4" spans="1:5" ht="30" customHeight="1" x14ac:dyDescent="0.15">
      <c r="A4" s="176"/>
      <c r="B4" s="12" t="s">
        <v>40</v>
      </c>
      <c r="C4" s="7">
        <v>960000</v>
      </c>
      <c r="D4" s="13" t="s">
        <v>224</v>
      </c>
      <c r="E4" s="10">
        <v>931200</v>
      </c>
    </row>
    <row r="5" spans="1:5" ht="30" customHeight="1" x14ac:dyDescent="0.15">
      <c r="A5" s="176"/>
      <c r="B5" s="12" t="s">
        <v>42</v>
      </c>
      <c r="C5" s="5">
        <f>(+E5/C4)*100%</f>
        <v>0.97</v>
      </c>
      <c r="D5" s="13" t="s">
        <v>18</v>
      </c>
      <c r="E5" s="10">
        <v>931200</v>
      </c>
    </row>
    <row r="6" spans="1:5" ht="30" customHeight="1" x14ac:dyDescent="0.15">
      <c r="A6" s="176"/>
      <c r="B6" s="12" t="s">
        <v>17</v>
      </c>
      <c r="C6" s="6" t="s">
        <v>225</v>
      </c>
      <c r="D6" s="97" t="s">
        <v>66</v>
      </c>
      <c r="E6" s="9" t="s">
        <v>226</v>
      </c>
    </row>
    <row r="7" spans="1:5" ht="30" customHeight="1" x14ac:dyDescent="0.15">
      <c r="A7" s="176"/>
      <c r="B7" s="12" t="s">
        <v>43</v>
      </c>
      <c r="C7" s="96" t="s">
        <v>85</v>
      </c>
      <c r="D7" s="97" t="s">
        <v>44</v>
      </c>
      <c r="E7" s="63" t="s">
        <v>226</v>
      </c>
    </row>
    <row r="8" spans="1:5" ht="30" customHeight="1" x14ac:dyDescent="0.15">
      <c r="A8" s="176"/>
      <c r="B8" s="12" t="s">
        <v>45</v>
      </c>
      <c r="C8" s="96" t="s">
        <v>123</v>
      </c>
      <c r="D8" s="97" t="s">
        <v>20</v>
      </c>
      <c r="E8" s="98" t="s">
        <v>227</v>
      </c>
    </row>
    <row r="9" spans="1:5" ht="30" customHeight="1" thickBot="1" x14ac:dyDescent="0.2">
      <c r="A9" s="177"/>
      <c r="B9" s="14" t="s">
        <v>46</v>
      </c>
      <c r="C9" s="99" t="s">
        <v>86</v>
      </c>
      <c r="D9" s="100" t="s">
        <v>47</v>
      </c>
      <c r="E9" s="101" t="s">
        <v>228</v>
      </c>
    </row>
    <row r="10" spans="1:5" ht="30" customHeight="1" x14ac:dyDescent="0.15">
      <c r="A10" s="175" t="s">
        <v>38</v>
      </c>
      <c r="B10" s="11" t="s">
        <v>39</v>
      </c>
      <c r="C10" s="181" t="s">
        <v>229</v>
      </c>
      <c r="D10" s="182"/>
      <c r="E10" s="183"/>
    </row>
    <row r="11" spans="1:5" ht="30" customHeight="1" x14ac:dyDescent="0.15">
      <c r="A11" s="176"/>
      <c r="B11" s="12" t="s">
        <v>40</v>
      </c>
      <c r="C11" s="102">
        <v>5085000</v>
      </c>
      <c r="D11" s="97" t="s">
        <v>151</v>
      </c>
      <c r="E11" s="103">
        <v>4845000</v>
      </c>
    </row>
    <row r="12" spans="1:5" ht="30" customHeight="1" x14ac:dyDescent="0.15">
      <c r="A12" s="176"/>
      <c r="B12" s="12" t="s">
        <v>42</v>
      </c>
      <c r="C12" s="104">
        <f>(+E12/C11)*100%</f>
        <v>0.9528023598820059</v>
      </c>
      <c r="D12" s="97" t="s">
        <v>18</v>
      </c>
      <c r="E12" s="103">
        <v>4845000</v>
      </c>
    </row>
    <row r="13" spans="1:5" ht="30" customHeight="1" x14ac:dyDescent="0.15">
      <c r="A13" s="176"/>
      <c r="B13" s="12" t="s">
        <v>17</v>
      </c>
      <c r="C13" s="105" t="s">
        <v>230</v>
      </c>
      <c r="D13" s="97" t="s">
        <v>66</v>
      </c>
      <c r="E13" s="63" t="s">
        <v>226</v>
      </c>
    </row>
    <row r="14" spans="1:5" ht="30" customHeight="1" x14ac:dyDescent="0.15">
      <c r="A14" s="176"/>
      <c r="B14" s="12" t="s">
        <v>43</v>
      </c>
      <c r="C14" s="96" t="s">
        <v>85</v>
      </c>
      <c r="D14" s="97" t="s">
        <v>44</v>
      </c>
      <c r="E14" s="63" t="s">
        <v>226</v>
      </c>
    </row>
    <row r="15" spans="1:5" ht="30" customHeight="1" x14ac:dyDescent="0.15">
      <c r="A15" s="176"/>
      <c r="B15" s="12" t="s">
        <v>45</v>
      </c>
      <c r="C15" s="96" t="s">
        <v>123</v>
      </c>
      <c r="D15" s="97" t="s">
        <v>20</v>
      </c>
      <c r="E15" s="98" t="s">
        <v>231</v>
      </c>
    </row>
    <row r="16" spans="1:5" ht="30" customHeight="1" thickBot="1" x14ac:dyDescent="0.2">
      <c r="A16" s="177"/>
      <c r="B16" s="14" t="s">
        <v>46</v>
      </c>
      <c r="C16" s="99" t="s">
        <v>86</v>
      </c>
      <c r="D16" s="100" t="s">
        <v>47</v>
      </c>
      <c r="E16" s="101" t="s">
        <v>232</v>
      </c>
    </row>
    <row r="17" spans="1:5" ht="30" customHeight="1" x14ac:dyDescent="0.15">
      <c r="A17" s="175" t="s">
        <v>38</v>
      </c>
      <c r="B17" s="11" t="s">
        <v>39</v>
      </c>
      <c r="C17" s="181" t="s">
        <v>233</v>
      </c>
      <c r="D17" s="182"/>
      <c r="E17" s="183"/>
    </row>
    <row r="18" spans="1:5" ht="30" customHeight="1" x14ac:dyDescent="0.15">
      <c r="A18" s="176"/>
      <c r="B18" s="12" t="s">
        <v>40</v>
      </c>
      <c r="C18" s="102">
        <v>2288000</v>
      </c>
      <c r="D18" s="97" t="s">
        <v>41</v>
      </c>
      <c r="E18" s="103">
        <v>2156000</v>
      </c>
    </row>
    <row r="19" spans="1:5" ht="30" customHeight="1" x14ac:dyDescent="0.15">
      <c r="A19" s="176"/>
      <c r="B19" s="12" t="s">
        <v>42</v>
      </c>
      <c r="C19" s="104">
        <f>(+E19/C18)*100%</f>
        <v>0.94230769230769229</v>
      </c>
      <c r="D19" s="97" t="s">
        <v>18</v>
      </c>
      <c r="E19" s="103">
        <v>2156000</v>
      </c>
    </row>
    <row r="20" spans="1:5" ht="30" customHeight="1" x14ac:dyDescent="0.15">
      <c r="A20" s="176"/>
      <c r="B20" s="12" t="s">
        <v>17</v>
      </c>
      <c r="C20" s="105" t="s">
        <v>230</v>
      </c>
      <c r="D20" s="97" t="s">
        <v>66</v>
      </c>
      <c r="E20" s="63" t="s">
        <v>235</v>
      </c>
    </row>
    <row r="21" spans="1:5" ht="30" customHeight="1" x14ac:dyDescent="0.15">
      <c r="A21" s="176"/>
      <c r="B21" s="12" t="s">
        <v>43</v>
      </c>
      <c r="C21" s="96" t="s">
        <v>85</v>
      </c>
      <c r="D21" s="97" t="s">
        <v>44</v>
      </c>
      <c r="E21" s="63" t="s">
        <v>230</v>
      </c>
    </row>
    <row r="22" spans="1:5" ht="30" customHeight="1" x14ac:dyDescent="0.15">
      <c r="A22" s="176"/>
      <c r="B22" s="12" t="s">
        <v>45</v>
      </c>
      <c r="C22" s="96" t="s">
        <v>123</v>
      </c>
      <c r="D22" s="97" t="s">
        <v>20</v>
      </c>
      <c r="E22" s="98" t="s">
        <v>236</v>
      </c>
    </row>
    <row r="23" spans="1:5" ht="30" customHeight="1" thickBot="1" x14ac:dyDescent="0.2">
      <c r="A23" s="177"/>
      <c r="B23" s="14" t="s">
        <v>46</v>
      </c>
      <c r="C23" s="99" t="s">
        <v>86</v>
      </c>
      <c r="D23" s="100" t="s">
        <v>47</v>
      </c>
      <c r="E23" s="101" t="s">
        <v>237</v>
      </c>
    </row>
    <row r="24" spans="1:5" s="237" customFormat="1" ht="30" customHeight="1" x14ac:dyDescent="0.15">
      <c r="A24" s="235" t="s">
        <v>38</v>
      </c>
      <c r="B24" s="236" t="s">
        <v>39</v>
      </c>
      <c r="C24" s="181" t="s">
        <v>278</v>
      </c>
      <c r="D24" s="182"/>
      <c r="E24" s="183"/>
    </row>
    <row r="25" spans="1:5" s="237" customFormat="1" ht="30" customHeight="1" x14ac:dyDescent="0.15">
      <c r="A25" s="238"/>
      <c r="B25" s="239" t="s">
        <v>40</v>
      </c>
      <c r="C25" s="102">
        <v>5720000</v>
      </c>
      <c r="D25" s="97" t="s">
        <v>41</v>
      </c>
      <c r="E25" s="103">
        <v>5500000</v>
      </c>
    </row>
    <row r="26" spans="1:5" s="237" customFormat="1" ht="30" customHeight="1" x14ac:dyDescent="0.15">
      <c r="A26" s="238"/>
      <c r="B26" s="239" t="s">
        <v>42</v>
      </c>
      <c r="C26" s="104">
        <f>(+E26/C25)*100%</f>
        <v>0.96153846153846156</v>
      </c>
      <c r="D26" s="97" t="s">
        <v>18</v>
      </c>
      <c r="E26" s="103">
        <v>5500000</v>
      </c>
    </row>
    <row r="27" spans="1:5" s="237" customFormat="1" ht="30" customHeight="1" x14ac:dyDescent="0.15">
      <c r="A27" s="238"/>
      <c r="B27" s="239" t="s">
        <v>17</v>
      </c>
      <c r="C27" s="105" t="s">
        <v>164</v>
      </c>
      <c r="D27" s="97" t="s">
        <v>66</v>
      </c>
      <c r="E27" s="63" t="s">
        <v>269</v>
      </c>
    </row>
    <row r="28" spans="1:5" s="237" customFormat="1" ht="30" customHeight="1" x14ac:dyDescent="0.15">
      <c r="A28" s="238"/>
      <c r="B28" s="239" t="s">
        <v>43</v>
      </c>
      <c r="C28" s="96" t="s">
        <v>85</v>
      </c>
      <c r="D28" s="97" t="s">
        <v>44</v>
      </c>
      <c r="E28" s="63" t="s">
        <v>226</v>
      </c>
    </row>
    <row r="29" spans="1:5" s="237" customFormat="1" ht="30" customHeight="1" x14ac:dyDescent="0.15">
      <c r="A29" s="238"/>
      <c r="B29" s="239" t="s">
        <v>45</v>
      </c>
      <c r="C29" s="96" t="s">
        <v>123</v>
      </c>
      <c r="D29" s="97" t="s">
        <v>20</v>
      </c>
      <c r="E29" s="98" t="s">
        <v>279</v>
      </c>
    </row>
    <row r="30" spans="1:5" s="237" customFormat="1" ht="30" customHeight="1" thickBot="1" x14ac:dyDescent="0.2">
      <c r="A30" s="240"/>
      <c r="B30" s="241" t="s">
        <v>46</v>
      </c>
      <c r="C30" s="99" t="s">
        <v>86</v>
      </c>
      <c r="D30" s="100" t="s">
        <v>47</v>
      </c>
      <c r="E30" s="101" t="s">
        <v>280</v>
      </c>
    </row>
    <row r="31" spans="1:5" s="237" customFormat="1" ht="30" customHeight="1" x14ac:dyDescent="0.15">
      <c r="A31" s="235" t="s">
        <v>38</v>
      </c>
      <c r="B31" s="236" t="s">
        <v>39</v>
      </c>
      <c r="C31" s="181" t="s">
        <v>281</v>
      </c>
      <c r="D31" s="182"/>
      <c r="E31" s="183"/>
    </row>
    <row r="32" spans="1:5" s="237" customFormat="1" ht="30" customHeight="1" x14ac:dyDescent="0.15">
      <c r="A32" s="238"/>
      <c r="B32" s="239" t="s">
        <v>40</v>
      </c>
      <c r="C32" s="102">
        <v>19974000</v>
      </c>
      <c r="D32" s="97" t="s">
        <v>41</v>
      </c>
      <c r="E32" s="103">
        <v>18766000</v>
      </c>
    </row>
    <row r="33" spans="1:5" s="237" customFormat="1" ht="30" customHeight="1" x14ac:dyDescent="0.15">
      <c r="A33" s="238"/>
      <c r="B33" s="239" t="s">
        <v>42</v>
      </c>
      <c r="C33" s="104">
        <f>(+E33/C32)*100%</f>
        <v>0.93952137779112843</v>
      </c>
      <c r="D33" s="97" t="s">
        <v>18</v>
      </c>
      <c r="E33" s="103">
        <v>18766000</v>
      </c>
    </row>
    <row r="34" spans="1:5" s="237" customFormat="1" ht="30" customHeight="1" x14ac:dyDescent="0.15">
      <c r="A34" s="238"/>
      <c r="B34" s="239" t="s">
        <v>17</v>
      </c>
      <c r="C34" s="105" t="s">
        <v>273</v>
      </c>
      <c r="D34" s="97" t="s">
        <v>66</v>
      </c>
      <c r="E34" s="63" t="s">
        <v>287</v>
      </c>
    </row>
    <row r="35" spans="1:5" s="237" customFormat="1" ht="30" customHeight="1" x14ac:dyDescent="0.15">
      <c r="A35" s="238"/>
      <c r="B35" s="239" t="s">
        <v>43</v>
      </c>
      <c r="C35" s="96" t="s">
        <v>85</v>
      </c>
      <c r="D35" s="97" t="s">
        <v>44</v>
      </c>
      <c r="E35" s="63" t="s">
        <v>288</v>
      </c>
    </row>
    <row r="36" spans="1:5" s="237" customFormat="1" ht="30" customHeight="1" x14ac:dyDescent="0.15">
      <c r="A36" s="238"/>
      <c r="B36" s="239" t="s">
        <v>45</v>
      </c>
      <c r="C36" s="96" t="s">
        <v>285</v>
      </c>
      <c r="D36" s="97" t="s">
        <v>20</v>
      </c>
      <c r="E36" s="98" t="s">
        <v>282</v>
      </c>
    </row>
    <row r="37" spans="1:5" s="237" customFormat="1" ht="30" customHeight="1" thickBot="1" x14ac:dyDescent="0.2">
      <c r="A37" s="240"/>
      <c r="B37" s="241" t="s">
        <v>46</v>
      </c>
      <c r="C37" s="99" t="s">
        <v>284</v>
      </c>
      <c r="D37" s="100" t="s">
        <v>47</v>
      </c>
      <c r="E37" s="101" t="s">
        <v>283</v>
      </c>
    </row>
    <row r="38" spans="1:5" s="237" customFormat="1" ht="30" customHeight="1" x14ac:dyDescent="0.15">
      <c r="A38" s="235" t="s">
        <v>38</v>
      </c>
      <c r="B38" s="236" t="s">
        <v>39</v>
      </c>
      <c r="C38" s="181" t="s">
        <v>289</v>
      </c>
      <c r="D38" s="182"/>
      <c r="E38" s="183"/>
    </row>
    <row r="39" spans="1:5" s="237" customFormat="1" ht="30" customHeight="1" x14ac:dyDescent="0.15">
      <c r="A39" s="238"/>
      <c r="B39" s="239" t="s">
        <v>40</v>
      </c>
      <c r="C39" s="102">
        <v>4031000</v>
      </c>
      <c r="D39" s="97" t="s">
        <v>41</v>
      </c>
      <c r="E39" s="103">
        <v>3806000</v>
      </c>
    </row>
    <row r="40" spans="1:5" s="237" customFormat="1" ht="30" customHeight="1" x14ac:dyDescent="0.15">
      <c r="A40" s="238"/>
      <c r="B40" s="239" t="s">
        <v>42</v>
      </c>
      <c r="C40" s="104">
        <f>(+E40/C39)*100%</f>
        <v>0.94418258496650953</v>
      </c>
      <c r="D40" s="97" t="s">
        <v>18</v>
      </c>
      <c r="E40" s="103">
        <v>3806000</v>
      </c>
    </row>
    <row r="41" spans="1:5" s="237" customFormat="1" ht="30" customHeight="1" x14ac:dyDescent="0.15">
      <c r="A41" s="238"/>
      <c r="B41" s="239" t="s">
        <v>17</v>
      </c>
      <c r="C41" s="105" t="s">
        <v>273</v>
      </c>
      <c r="D41" s="97" t="s">
        <v>66</v>
      </c>
      <c r="E41" s="63" t="s">
        <v>291</v>
      </c>
    </row>
    <row r="42" spans="1:5" s="237" customFormat="1" ht="30" customHeight="1" x14ac:dyDescent="0.15">
      <c r="A42" s="238"/>
      <c r="B42" s="239" t="s">
        <v>43</v>
      </c>
      <c r="C42" s="96" t="s">
        <v>85</v>
      </c>
      <c r="D42" s="97" t="s">
        <v>44</v>
      </c>
      <c r="E42" s="63" t="s">
        <v>290</v>
      </c>
    </row>
    <row r="43" spans="1:5" s="237" customFormat="1" ht="30" customHeight="1" x14ac:dyDescent="0.15">
      <c r="A43" s="238"/>
      <c r="B43" s="239" t="s">
        <v>45</v>
      </c>
      <c r="C43" s="96" t="s">
        <v>285</v>
      </c>
      <c r="D43" s="97" t="s">
        <v>20</v>
      </c>
      <c r="E43" s="98" t="s">
        <v>293</v>
      </c>
    </row>
    <row r="44" spans="1:5" s="237" customFormat="1" ht="30" customHeight="1" thickBot="1" x14ac:dyDescent="0.2">
      <c r="A44" s="240"/>
      <c r="B44" s="241" t="s">
        <v>46</v>
      </c>
      <c r="C44" s="99" t="s">
        <v>284</v>
      </c>
      <c r="D44" s="100" t="s">
        <v>47</v>
      </c>
      <c r="E44" s="101" t="s">
        <v>292</v>
      </c>
    </row>
    <row r="45" spans="1:5" s="237" customFormat="1" ht="30" customHeight="1" x14ac:dyDescent="0.15">
      <c r="A45" s="235" t="s">
        <v>38</v>
      </c>
      <c r="B45" s="236" t="s">
        <v>39</v>
      </c>
      <c r="C45" s="181" t="s">
        <v>294</v>
      </c>
      <c r="D45" s="182"/>
      <c r="E45" s="183"/>
    </row>
    <row r="46" spans="1:5" s="237" customFormat="1" ht="30" customHeight="1" x14ac:dyDescent="0.15">
      <c r="A46" s="238"/>
      <c r="B46" s="239" t="s">
        <v>40</v>
      </c>
      <c r="C46" s="102">
        <v>1550000</v>
      </c>
      <c r="D46" s="97" t="s">
        <v>41</v>
      </c>
      <c r="E46" s="103">
        <v>1500000</v>
      </c>
    </row>
    <row r="47" spans="1:5" s="237" customFormat="1" ht="30" customHeight="1" x14ac:dyDescent="0.15">
      <c r="A47" s="238"/>
      <c r="B47" s="239" t="s">
        <v>42</v>
      </c>
      <c r="C47" s="104">
        <f>(+E47/C46)*100%</f>
        <v>0.967741935483871</v>
      </c>
      <c r="D47" s="97" t="s">
        <v>18</v>
      </c>
      <c r="E47" s="103">
        <v>1500000</v>
      </c>
    </row>
    <row r="48" spans="1:5" s="237" customFormat="1" ht="30" customHeight="1" x14ac:dyDescent="0.15">
      <c r="A48" s="238"/>
      <c r="B48" s="239" t="s">
        <v>17</v>
      </c>
      <c r="C48" s="105" t="s">
        <v>275</v>
      </c>
      <c r="D48" s="97" t="s">
        <v>66</v>
      </c>
      <c r="E48" s="63" t="s">
        <v>269</v>
      </c>
    </row>
    <row r="49" spans="1:5" s="237" customFormat="1" ht="30" customHeight="1" x14ac:dyDescent="0.15">
      <c r="A49" s="238"/>
      <c r="B49" s="239" t="s">
        <v>43</v>
      </c>
      <c r="C49" s="96" t="s">
        <v>85</v>
      </c>
      <c r="D49" s="97" t="s">
        <v>44</v>
      </c>
      <c r="E49" s="63" t="s">
        <v>269</v>
      </c>
    </row>
    <row r="50" spans="1:5" s="237" customFormat="1" ht="30" customHeight="1" x14ac:dyDescent="0.15">
      <c r="A50" s="238"/>
      <c r="B50" s="239" t="s">
        <v>45</v>
      </c>
      <c r="C50" s="96" t="s">
        <v>285</v>
      </c>
      <c r="D50" s="97" t="s">
        <v>20</v>
      </c>
      <c r="E50" s="98" t="s">
        <v>276</v>
      </c>
    </row>
    <row r="51" spans="1:5" s="237" customFormat="1" ht="30" customHeight="1" thickBot="1" x14ac:dyDescent="0.2">
      <c r="A51" s="240"/>
      <c r="B51" s="241" t="s">
        <v>46</v>
      </c>
      <c r="C51" s="99" t="s">
        <v>284</v>
      </c>
      <c r="D51" s="100" t="s">
        <v>47</v>
      </c>
      <c r="E51" s="101" t="s">
        <v>295</v>
      </c>
    </row>
    <row r="52" spans="1:5" s="237" customFormat="1" ht="30" customHeight="1" x14ac:dyDescent="0.15">
      <c r="A52" s="235" t="s">
        <v>38</v>
      </c>
      <c r="B52" s="236" t="s">
        <v>39</v>
      </c>
      <c r="C52" s="181" t="s">
        <v>296</v>
      </c>
      <c r="D52" s="182"/>
      <c r="E52" s="183"/>
    </row>
    <row r="53" spans="1:5" s="237" customFormat="1" ht="30" customHeight="1" x14ac:dyDescent="0.15">
      <c r="A53" s="238"/>
      <c r="B53" s="239" t="s">
        <v>40</v>
      </c>
      <c r="C53" s="102">
        <v>6685000</v>
      </c>
      <c r="D53" s="97" t="s">
        <v>41</v>
      </c>
      <c r="E53" s="103">
        <v>6350000</v>
      </c>
    </row>
    <row r="54" spans="1:5" s="237" customFormat="1" ht="30" customHeight="1" x14ac:dyDescent="0.15">
      <c r="A54" s="238"/>
      <c r="B54" s="239" t="s">
        <v>42</v>
      </c>
      <c r="C54" s="104">
        <f>(+E54/C53)*100%</f>
        <v>0.94988780852655197</v>
      </c>
      <c r="D54" s="97" t="s">
        <v>18</v>
      </c>
      <c r="E54" s="103">
        <v>6350000</v>
      </c>
    </row>
    <row r="55" spans="1:5" s="237" customFormat="1" ht="30" customHeight="1" x14ac:dyDescent="0.15">
      <c r="A55" s="238"/>
      <c r="B55" s="239" t="s">
        <v>17</v>
      </c>
      <c r="C55" s="105" t="s">
        <v>297</v>
      </c>
      <c r="D55" s="97" t="s">
        <v>66</v>
      </c>
      <c r="E55" s="63" t="s">
        <v>298</v>
      </c>
    </row>
    <row r="56" spans="1:5" s="237" customFormat="1" ht="30" customHeight="1" x14ac:dyDescent="0.15">
      <c r="A56" s="238"/>
      <c r="B56" s="239" t="s">
        <v>43</v>
      </c>
      <c r="C56" s="96" t="s">
        <v>85</v>
      </c>
      <c r="D56" s="97" t="s">
        <v>44</v>
      </c>
      <c r="E56" s="63" t="s">
        <v>301</v>
      </c>
    </row>
    <row r="57" spans="1:5" s="237" customFormat="1" ht="30" customHeight="1" x14ac:dyDescent="0.15">
      <c r="A57" s="238"/>
      <c r="B57" s="239" t="s">
        <v>45</v>
      </c>
      <c r="C57" s="96" t="s">
        <v>285</v>
      </c>
      <c r="D57" s="97" t="s">
        <v>20</v>
      </c>
      <c r="E57" s="98" t="s">
        <v>299</v>
      </c>
    </row>
    <row r="58" spans="1:5" s="237" customFormat="1" ht="30" customHeight="1" thickBot="1" x14ac:dyDescent="0.2">
      <c r="A58" s="240"/>
      <c r="B58" s="241" t="s">
        <v>46</v>
      </c>
      <c r="C58" s="99" t="s">
        <v>284</v>
      </c>
      <c r="D58" s="100" t="s">
        <v>47</v>
      </c>
      <c r="E58" s="101" t="s">
        <v>300</v>
      </c>
    </row>
    <row r="59" spans="1:5" s="237" customFormat="1" ht="30" customHeight="1" x14ac:dyDescent="0.15">
      <c r="A59" s="235" t="s">
        <v>38</v>
      </c>
      <c r="B59" s="236" t="s">
        <v>39</v>
      </c>
      <c r="C59" s="181" t="s">
        <v>302</v>
      </c>
      <c r="D59" s="182"/>
      <c r="E59" s="183"/>
    </row>
    <row r="60" spans="1:5" s="237" customFormat="1" ht="30" customHeight="1" x14ac:dyDescent="0.15">
      <c r="A60" s="238"/>
      <c r="B60" s="239" t="s">
        <v>40</v>
      </c>
      <c r="C60" s="102">
        <v>1080000</v>
      </c>
      <c r="D60" s="97" t="s">
        <v>41</v>
      </c>
      <c r="E60" s="103">
        <v>970000</v>
      </c>
    </row>
    <row r="61" spans="1:5" s="237" customFormat="1" ht="30" customHeight="1" x14ac:dyDescent="0.15">
      <c r="A61" s="238"/>
      <c r="B61" s="239" t="s">
        <v>42</v>
      </c>
      <c r="C61" s="104">
        <f>(+E61/C60)*100%</f>
        <v>0.89814814814814814</v>
      </c>
      <c r="D61" s="97" t="s">
        <v>18</v>
      </c>
      <c r="E61" s="103">
        <v>970000</v>
      </c>
    </row>
    <row r="62" spans="1:5" s="237" customFormat="1" ht="30" customHeight="1" x14ac:dyDescent="0.15">
      <c r="A62" s="238"/>
      <c r="B62" s="239" t="s">
        <v>17</v>
      </c>
      <c r="C62" s="105" t="s">
        <v>303</v>
      </c>
      <c r="D62" s="97" t="s">
        <v>66</v>
      </c>
      <c r="E62" s="63" t="s">
        <v>304</v>
      </c>
    </row>
    <row r="63" spans="1:5" s="237" customFormat="1" ht="30" customHeight="1" x14ac:dyDescent="0.15">
      <c r="A63" s="238"/>
      <c r="B63" s="239" t="s">
        <v>43</v>
      </c>
      <c r="C63" s="96" t="s">
        <v>85</v>
      </c>
      <c r="D63" s="97" t="s">
        <v>44</v>
      </c>
      <c r="E63" s="63" t="s">
        <v>305</v>
      </c>
    </row>
    <row r="64" spans="1:5" s="237" customFormat="1" ht="30" customHeight="1" x14ac:dyDescent="0.15">
      <c r="A64" s="238"/>
      <c r="B64" s="239" t="s">
        <v>45</v>
      </c>
      <c r="C64" s="96" t="s">
        <v>285</v>
      </c>
      <c r="D64" s="97" t="s">
        <v>20</v>
      </c>
      <c r="E64" s="98" t="s">
        <v>306</v>
      </c>
    </row>
    <row r="65" spans="1:5" s="237" customFormat="1" ht="30" customHeight="1" thickBot="1" x14ac:dyDescent="0.2">
      <c r="A65" s="240"/>
      <c r="B65" s="241" t="s">
        <v>46</v>
      </c>
      <c r="C65" s="99" t="s">
        <v>284</v>
      </c>
      <c r="D65" s="100" t="s">
        <v>47</v>
      </c>
      <c r="E65" s="101" t="s">
        <v>307</v>
      </c>
    </row>
  </sheetData>
  <mergeCells count="19">
    <mergeCell ref="A59:A65"/>
    <mergeCell ref="C59:E59"/>
    <mergeCell ref="A38:A44"/>
    <mergeCell ref="C38:E38"/>
    <mergeCell ref="A45:A51"/>
    <mergeCell ref="C45:E45"/>
    <mergeCell ref="A52:A58"/>
    <mergeCell ref="C52:E52"/>
    <mergeCell ref="A24:A30"/>
    <mergeCell ref="C24:E24"/>
    <mergeCell ref="A31:A37"/>
    <mergeCell ref="C31:E31"/>
    <mergeCell ref="A1:E1"/>
    <mergeCell ref="A3:A9"/>
    <mergeCell ref="C3:E3"/>
    <mergeCell ref="A10:A16"/>
    <mergeCell ref="C10:E10"/>
    <mergeCell ref="A17:A23"/>
    <mergeCell ref="C17:E1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2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23.33203125" style="2" customWidth="1"/>
    <col min="4" max="4" width="15.5546875" style="2" customWidth="1"/>
    <col min="5" max="6" width="15.5546875" style="1" customWidth="1"/>
  </cols>
  <sheetData>
    <row r="1" spans="1:11" ht="49.5" customHeight="1" x14ac:dyDescent="0.15">
      <c r="A1" s="170" t="s">
        <v>13</v>
      </c>
      <c r="B1" s="170"/>
      <c r="C1" s="170"/>
      <c r="D1" s="170"/>
      <c r="E1" s="170"/>
      <c r="F1" s="170"/>
    </row>
    <row r="2" spans="1:11" ht="26.25" thickBot="1" x14ac:dyDescent="0.2">
      <c r="A2" s="76" t="s">
        <v>84</v>
      </c>
      <c r="B2" s="81"/>
      <c r="C2" s="82"/>
      <c r="D2" s="82"/>
      <c r="E2" s="74"/>
      <c r="F2" s="17" t="s">
        <v>37</v>
      </c>
    </row>
    <row r="3" spans="1:11" s="8" customFormat="1" ht="33.75" customHeight="1" x14ac:dyDescent="0.15">
      <c r="A3" s="83" t="s">
        <v>16</v>
      </c>
      <c r="B3" s="215" t="str">
        <f>계약현황공개!C3</f>
        <v>2023. 성년의 날 기념행사 행사 음향 장비대여</v>
      </c>
      <c r="C3" s="216"/>
      <c r="D3" s="216"/>
      <c r="E3" s="216"/>
      <c r="F3" s="217"/>
    </row>
    <row r="4" spans="1:11" s="8" customFormat="1" ht="25.5" customHeight="1" x14ac:dyDescent="0.15">
      <c r="A4" s="202" t="s">
        <v>24</v>
      </c>
      <c r="B4" s="205" t="s">
        <v>17</v>
      </c>
      <c r="C4" s="205" t="s">
        <v>66</v>
      </c>
      <c r="D4" s="21" t="s">
        <v>25</v>
      </c>
      <c r="E4" s="21" t="s">
        <v>18</v>
      </c>
      <c r="F4" s="84" t="s">
        <v>88</v>
      </c>
    </row>
    <row r="5" spans="1:11" s="8" customFormat="1" ht="25.5" customHeight="1" x14ac:dyDescent="0.15">
      <c r="A5" s="203"/>
      <c r="B5" s="206"/>
      <c r="C5" s="206"/>
      <c r="D5" s="21" t="s">
        <v>26</v>
      </c>
      <c r="E5" s="21" t="s">
        <v>19</v>
      </c>
      <c r="F5" s="84" t="s">
        <v>27</v>
      </c>
    </row>
    <row r="6" spans="1:11" s="8" customFormat="1" ht="25.5" customHeight="1" x14ac:dyDescent="0.15">
      <c r="A6" s="203"/>
      <c r="B6" s="207" t="str">
        <f>계약현황공개!C6</f>
        <v>2023.05.03.</v>
      </c>
      <c r="C6" s="218" t="str">
        <f>계약현황공개!E6</f>
        <v>2023.05.15.</v>
      </c>
      <c r="D6" s="211">
        <f>계약현황공개!C4</f>
        <v>960000</v>
      </c>
      <c r="E6" s="211">
        <f>계약현황공개!E5</f>
        <v>931200</v>
      </c>
      <c r="F6" s="213">
        <f>E6/D6</f>
        <v>0.97</v>
      </c>
    </row>
    <row r="7" spans="1:11" s="8" customFormat="1" ht="25.5" customHeight="1" x14ac:dyDescent="0.15">
      <c r="A7" s="204"/>
      <c r="B7" s="208"/>
      <c r="C7" s="210"/>
      <c r="D7" s="212"/>
      <c r="E7" s="212"/>
      <c r="F7" s="214"/>
      <c r="K7" s="8" t="s">
        <v>153</v>
      </c>
    </row>
    <row r="8" spans="1:11" s="8" customFormat="1" ht="25.5" customHeight="1" x14ac:dyDescent="0.15">
      <c r="A8" s="187" t="s">
        <v>20</v>
      </c>
      <c r="B8" s="75" t="s">
        <v>21</v>
      </c>
      <c r="C8" s="75" t="s">
        <v>30</v>
      </c>
      <c r="D8" s="189" t="s">
        <v>22</v>
      </c>
      <c r="E8" s="190"/>
      <c r="F8" s="191"/>
    </row>
    <row r="9" spans="1:11" s="8" customFormat="1" ht="30" customHeight="1" x14ac:dyDescent="0.15">
      <c r="A9" s="188"/>
      <c r="B9" s="15" t="s">
        <v>227</v>
      </c>
      <c r="C9" s="15" t="s">
        <v>309</v>
      </c>
      <c r="D9" s="192" t="str">
        <f>계약현황공개!E9</f>
        <v>경기도 성남시 분당구 서현로216, 2006호(서현동, 분당오벨리스크)</v>
      </c>
      <c r="E9" s="193"/>
      <c r="F9" s="194"/>
    </row>
    <row r="10" spans="1:11" s="8" customFormat="1" ht="30" customHeight="1" x14ac:dyDescent="0.15">
      <c r="A10" s="85" t="s">
        <v>29</v>
      </c>
      <c r="B10" s="195" t="s">
        <v>87</v>
      </c>
      <c r="C10" s="196"/>
      <c r="D10" s="196"/>
      <c r="E10" s="196"/>
      <c r="F10" s="197"/>
    </row>
    <row r="11" spans="1:11" s="8" customFormat="1" ht="30" customHeight="1" x14ac:dyDescent="0.15">
      <c r="A11" s="85" t="s">
        <v>28</v>
      </c>
      <c r="B11" s="219" t="s">
        <v>308</v>
      </c>
      <c r="C11" s="220"/>
      <c r="D11" s="220"/>
      <c r="E11" s="220"/>
      <c r="F11" s="221"/>
    </row>
    <row r="12" spans="1:11" s="8" customFormat="1" ht="25.5" customHeight="1" thickBot="1" x14ac:dyDescent="0.2">
      <c r="A12" s="86" t="s">
        <v>23</v>
      </c>
      <c r="B12" s="184"/>
      <c r="C12" s="185"/>
      <c r="D12" s="185"/>
      <c r="E12" s="185"/>
      <c r="F12" s="186"/>
    </row>
    <row r="13" spans="1:11" s="8" customFormat="1" ht="33.75" customHeight="1" x14ac:dyDescent="0.15">
      <c r="A13" s="88" t="s">
        <v>16</v>
      </c>
      <c r="B13" s="195" t="str">
        <f>계약현황공개!C10</f>
        <v>2023. 성년의 날 기념행사 행사 부스대여</v>
      </c>
      <c r="C13" s="196"/>
      <c r="D13" s="196"/>
      <c r="E13" s="196"/>
      <c r="F13" s="197"/>
    </row>
    <row r="14" spans="1:11" s="8" customFormat="1" ht="25.5" customHeight="1" x14ac:dyDescent="0.15">
      <c r="A14" s="202" t="s">
        <v>24</v>
      </c>
      <c r="B14" s="205" t="s">
        <v>17</v>
      </c>
      <c r="C14" s="205" t="s">
        <v>66</v>
      </c>
      <c r="D14" s="21" t="s">
        <v>25</v>
      </c>
      <c r="E14" s="21" t="s">
        <v>18</v>
      </c>
      <c r="F14" s="84" t="s">
        <v>88</v>
      </c>
    </row>
    <row r="15" spans="1:11" s="8" customFormat="1" ht="25.5" customHeight="1" x14ac:dyDescent="0.15">
      <c r="A15" s="203"/>
      <c r="B15" s="206"/>
      <c r="C15" s="206"/>
      <c r="D15" s="21" t="s">
        <v>26</v>
      </c>
      <c r="E15" s="21" t="s">
        <v>19</v>
      </c>
      <c r="F15" s="84" t="s">
        <v>27</v>
      </c>
    </row>
    <row r="16" spans="1:11" s="8" customFormat="1" ht="25.5" customHeight="1" x14ac:dyDescent="0.15">
      <c r="A16" s="203"/>
      <c r="B16" s="207" t="str">
        <f>계약현황공개!C13</f>
        <v>2023.05.08.</v>
      </c>
      <c r="C16" s="218" t="str">
        <f>계약현황공개!E13</f>
        <v>2023.05.15.</v>
      </c>
      <c r="D16" s="211">
        <f>계약현황공개!C11</f>
        <v>5085000</v>
      </c>
      <c r="E16" s="211">
        <f>계약현황공개!E12</f>
        <v>4845000</v>
      </c>
      <c r="F16" s="213">
        <f>E16/D16</f>
        <v>0.9528023598820059</v>
      </c>
    </row>
    <row r="17" spans="1:6" s="8" customFormat="1" ht="25.5" customHeight="1" x14ac:dyDescent="0.15">
      <c r="A17" s="204"/>
      <c r="B17" s="208"/>
      <c r="C17" s="210"/>
      <c r="D17" s="212"/>
      <c r="E17" s="212"/>
      <c r="F17" s="214"/>
    </row>
    <row r="18" spans="1:6" s="8" customFormat="1" ht="25.5" customHeight="1" x14ac:dyDescent="0.15">
      <c r="A18" s="187" t="s">
        <v>20</v>
      </c>
      <c r="B18" s="75" t="s">
        <v>21</v>
      </c>
      <c r="C18" s="75" t="s">
        <v>30</v>
      </c>
      <c r="D18" s="189" t="s">
        <v>22</v>
      </c>
      <c r="E18" s="190"/>
      <c r="F18" s="191"/>
    </row>
    <row r="19" spans="1:6" s="8" customFormat="1" ht="30" customHeight="1" x14ac:dyDescent="0.15">
      <c r="A19" s="188"/>
      <c r="B19" s="15" t="s">
        <v>231</v>
      </c>
      <c r="C19" s="15" t="s">
        <v>310</v>
      </c>
      <c r="D19" s="192" t="str">
        <f>계약현황공개!E16</f>
        <v>경기도 용인시 처인구 모현읍 외대로40번길 10, 1층 101호(나래오피스)</v>
      </c>
      <c r="E19" s="193"/>
      <c r="F19" s="194"/>
    </row>
    <row r="20" spans="1:6" s="8" customFormat="1" ht="30" customHeight="1" x14ac:dyDescent="0.15">
      <c r="A20" s="85" t="s">
        <v>29</v>
      </c>
      <c r="B20" s="195" t="s">
        <v>87</v>
      </c>
      <c r="C20" s="196"/>
      <c r="D20" s="196"/>
      <c r="E20" s="196"/>
      <c r="F20" s="197"/>
    </row>
    <row r="21" spans="1:6" s="8" customFormat="1" ht="30" customHeight="1" x14ac:dyDescent="0.15">
      <c r="A21" s="85" t="s">
        <v>28</v>
      </c>
      <c r="B21" s="219" t="s">
        <v>308</v>
      </c>
      <c r="C21" s="220"/>
      <c r="D21" s="220"/>
      <c r="E21" s="220"/>
      <c r="F21" s="221"/>
    </row>
    <row r="22" spans="1:6" s="8" customFormat="1" ht="25.5" customHeight="1" thickBot="1" x14ac:dyDescent="0.2">
      <c r="A22" s="87" t="s">
        <v>23</v>
      </c>
      <c r="B22" s="222"/>
      <c r="C22" s="223"/>
      <c r="D22" s="223"/>
      <c r="E22" s="223"/>
      <c r="F22" s="224"/>
    </row>
    <row r="23" spans="1:6" s="8" customFormat="1" ht="33.75" customHeight="1" x14ac:dyDescent="0.15">
      <c r="A23" s="83" t="s">
        <v>16</v>
      </c>
      <c r="B23" s="215" t="str">
        <f>계약현황공개!C17</f>
        <v>2023년 홍보물(수련관 안내판) 제작 설치</v>
      </c>
      <c r="C23" s="216"/>
      <c r="D23" s="216"/>
      <c r="E23" s="216"/>
      <c r="F23" s="217"/>
    </row>
    <row r="24" spans="1:6" s="8" customFormat="1" ht="25.5" customHeight="1" x14ac:dyDescent="0.15">
      <c r="A24" s="202" t="s">
        <v>24</v>
      </c>
      <c r="B24" s="205" t="s">
        <v>17</v>
      </c>
      <c r="C24" s="205" t="s">
        <v>66</v>
      </c>
      <c r="D24" s="21" t="s">
        <v>25</v>
      </c>
      <c r="E24" s="21" t="s">
        <v>18</v>
      </c>
      <c r="F24" s="84" t="s">
        <v>88</v>
      </c>
    </row>
    <row r="25" spans="1:6" s="8" customFormat="1" ht="25.5" customHeight="1" x14ac:dyDescent="0.15">
      <c r="A25" s="203"/>
      <c r="B25" s="206"/>
      <c r="C25" s="206"/>
      <c r="D25" s="21" t="s">
        <v>26</v>
      </c>
      <c r="E25" s="21" t="s">
        <v>19</v>
      </c>
      <c r="F25" s="84" t="s">
        <v>27</v>
      </c>
    </row>
    <row r="26" spans="1:6" s="8" customFormat="1" ht="25.5" customHeight="1" x14ac:dyDescent="0.15">
      <c r="A26" s="203"/>
      <c r="B26" s="207" t="str">
        <f>계약현황공개!C20</f>
        <v>2023.05.08.</v>
      </c>
      <c r="C26" s="218" t="str">
        <f>계약현황공개!E20</f>
        <v>2023.05.08.~2023.05.23.</v>
      </c>
      <c r="D26" s="211">
        <f>계약현황공개!C18</f>
        <v>2288000</v>
      </c>
      <c r="E26" s="211">
        <f>계약현황공개!E19</f>
        <v>2156000</v>
      </c>
      <c r="F26" s="213">
        <f>E26/D26</f>
        <v>0.94230769230769229</v>
      </c>
    </row>
    <row r="27" spans="1:6" s="8" customFormat="1" ht="25.5" customHeight="1" x14ac:dyDescent="0.15">
      <c r="A27" s="204"/>
      <c r="B27" s="208"/>
      <c r="C27" s="210"/>
      <c r="D27" s="212"/>
      <c r="E27" s="212"/>
      <c r="F27" s="214"/>
    </row>
    <row r="28" spans="1:6" s="8" customFormat="1" ht="25.5" customHeight="1" x14ac:dyDescent="0.15">
      <c r="A28" s="187" t="s">
        <v>20</v>
      </c>
      <c r="B28" s="75" t="s">
        <v>21</v>
      </c>
      <c r="C28" s="75" t="s">
        <v>30</v>
      </c>
      <c r="D28" s="189" t="s">
        <v>22</v>
      </c>
      <c r="E28" s="190"/>
      <c r="F28" s="191"/>
    </row>
    <row r="29" spans="1:6" s="8" customFormat="1" ht="30" customHeight="1" x14ac:dyDescent="0.15">
      <c r="A29" s="188"/>
      <c r="B29" s="15" t="s">
        <v>234</v>
      </c>
      <c r="C29" s="15" t="s">
        <v>311</v>
      </c>
      <c r="D29" s="192" t="str">
        <f>계약현황공개!E23</f>
        <v>경기도 성남시 분당구 야탑로69번길 18, 403호</v>
      </c>
      <c r="E29" s="193"/>
      <c r="F29" s="194"/>
    </row>
    <row r="30" spans="1:6" s="8" customFormat="1" ht="30" customHeight="1" x14ac:dyDescent="0.15">
      <c r="A30" s="85" t="s">
        <v>29</v>
      </c>
      <c r="B30" s="195" t="s">
        <v>87</v>
      </c>
      <c r="C30" s="196"/>
      <c r="D30" s="196"/>
      <c r="E30" s="196"/>
      <c r="F30" s="197"/>
    </row>
    <row r="31" spans="1:6" s="8" customFormat="1" ht="30" customHeight="1" x14ac:dyDescent="0.15">
      <c r="A31" s="85" t="s">
        <v>28</v>
      </c>
      <c r="B31" s="219" t="s">
        <v>84</v>
      </c>
      <c r="C31" s="220"/>
      <c r="D31" s="220"/>
      <c r="E31" s="220"/>
      <c r="F31" s="221"/>
    </row>
    <row r="32" spans="1:6" s="8" customFormat="1" ht="25.5" customHeight="1" thickBot="1" x14ac:dyDescent="0.2">
      <c r="A32" s="86" t="s">
        <v>23</v>
      </c>
      <c r="B32" s="184"/>
      <c r="C32" s="185"/>
      <c r="D32" s="185"/>
      <c r="E32" s="185"/>
      <c r="F32" s="186"/>
    </row>
    <row r="33" spans="1:6" s="8" customFormat="1" ht="33.75" customHeight="1" x14ac:dyDescent="0.15">
      <c r="A33" s="88" t="s">
        <v>16</v>
      </c>
      <c r="B33" s="201" t="str">
        <f>계약현황공개!C24</f>
        <v>2023. 성년의 날 기념행사 전문공연 계약</v>
      </c>
      <c r="C33" s="196"/>
      <c r="D33" s="196"/>
      <c r="E33" s="196"/>
      <c r="F33" s="197"/>
    </row>
    <row r="34" spans="1:6" s="8" customFormat="1" ht="25.5" customHeight="1" x14ac:dyDescent="0.15">
      <c r="A34" s="202" t="s">
        <v>24</v>
      </c>
      <c r="B34" s="205" t="s">
        <v>17</v>
      </c>
      <c r="C34" s="205" t="s">
        <v>66</v>
      </c>
      <c r="D34" s="21" t="s">
        <v>25</v>
      </c>
      <c r="E34" s="21" t="s">
        <v>18</v>
      </c>
      <c r="F34" s="84" t="s">
        <v>88</v>
      </c>
    </row>
    <row r="35" spans="1:6" s="8" customFormat="1" ht="25.5" customHeight="1" x14ac:dyDescent="0.15">
      <c r="A35" s="203"/>
      <c r="B35" s="206"/>
      <c r="C35" s="206"/>
      <c r="D35" s="21" t="s">
        <v>26</v>
      </c>
      <c r="E35" s="21" t="s">
        <v>19</v>
      </c>
      <c r="F35" s="84" t="s">
        <v>27</v>
      </c>
    </row>
    <row r="36" spans="1:6" s="8" customFormat="1" ht="25.5" customHeight="1" x14ac:dyDescent="0.15">
      <c r="A36" s="203"/>
      <c r="B36" s="207" t="str">
        <f>계약현황공개!C27</f>
        <v>2023.05.10.</v>
      </c>
      <c r="C36" s="209" t="str">
        <f>계약현황공개!E27</f>
        <v>2023.05.15.</v>
      </c>
      <c r="D36" s="211">
        <f>계약현황공개!C25</f>
        <v>5720000</v>
      </c>
      <c r="E36" s="211">
        <f>계약현황공개!E26</f>
        <v>5500000</v>
      </c>
      <c r="F36" s="213">
        <f>E36/D36</f>
        <v>0.96153846153846156</v>
      </c>
    </row>
    <row r="37" spans="1:6" s="8" customFormat="1" ht="25.5" customHeight="1" x14ac:dyDescent="0.15">
      <c r="A37" s="204"/>
      <c r="B37" s="208"/>
      <c r="C37" s="210"/>
      <c r="D37" s="212"/>
      <c r="E37" s="212"/>
      <c r="F37" s="214"/>
    </row>
    <row r="38" spans="1:6" s="8" customFormat="1" ht="25.5" customHeight="1" x14ac:dyDescent="0.15">
      <c r="A38" s="187" t="s">
        <v>20</v>
      </c>
      <c r="B38" s="75" t="s">
        <v>21</v>
      </c>
      <c r="C38" s="75" t="s">
        <v>30</v>
      </c>
      <c r="D38" s="189" t="s">
        <v>22</v>
      </c>
      <c r="E38" s="190"/>
      <c r="F38" s="191"/>
    </row>
    <row r="39" spans="1:6" s="8" customFormat="1" ht="30" customHeight="1" x14ac:dyDescent="0.15">
      <c r="A39" s="188"/>
      <c r="B39" s="15" t="s">
        <v>279</v>
      </c>
      <c r="C39" s="15" t="s">
        <v>312</v>
      </c>
      <c r="D39" s="192" t="str">
        <f>계약현황공개!E30</f>
        <v>서울특별시 성북구 보문로 91, 3층(보문동5가, 외2필지)</v>
      </c>
      <c r="E39" s="193"/>
      <c r="F39" s="194"/>
    </row>
    <row r="40" spans="1:6" s="8" customFormat="1" ht="30" customHeight="1" x14ac:dyDescent="0.15">
      <c r="A40" s="85" t="s">
        <v>29</v>
      </c>
      <c r="B40" s="195" t="s">
        <v>87</v>
      </c>
      <c r="C40" s="196"/>
      <c r="D40" s="196"/>
      <c r="E40" s="196"/>
      <c r="F40" s="197"/>
    </row>
    <row r="41" spans="1:6" s="8" customFormat="1" ht="30" customHeight="1" x14ac:dyDescent="0.15">
      <c r="A41" s="85" t="s">
        <v>28</v>
      </c>
      <c r="B41" s="198" t="s">
        <v>308</v>
      </c>
      <c r="C41" s="199"/>
      <c r="D41" s="199"/>
      <c r="E41" s="199"/>
      <c r="F41" s="200"/>
    </row>
    <row r="42" spans="1:6" s="8" customFormat="1" ht="25.5" customHeight="1" thickBot="1" x14ac:dyDescent="0.2">
      <c r="A42" s="86" t="s">
        <v>23</v>
      </c>
      <c r="B42" s="184"/>
      <c r="C42" s="185"/>
      <c r="D42" s="185"/>
      <c r="E42" s="185"/>
      <c r="F42" s="186"/>
    </row>
    <row r="43" spans="1:6" s="8" customFormat="1" ht="33.75" customHeight="1" x14ac:dyDescent="0.15">
      <c r="A43" s="112" t="s">
        <v>16</v>
      </c>
      <c r="B43" s="201" t="str">
        <f>계약현황공개!C31</f>
        <v>수영장 여과기 여재 교체공사</v>
      </c>
      <c r="C43" s="196"/>
      <c r="D43" s="196"/>
      <c r="E43" s="196"/>
      <c r="F43" s="197"/>
    </row>
    <row r="44" spans="1:6" s="8" customFormat="1" ht="25.5" customHeight="1" x14ac:dyDescent="0.15">
      <c r="A44" s="202" t="s">
        <v>24</v>
      </c>
      <c r="B44" s="205" t="s">
        <v>17</v>
      </c>
      <c r="C44" s="205" t="s">
        <v>66</v>
      </c>
      <c r="D44" s="21" t="s">
        <v>25</v>
      </c>
      <c r="E44" s="21" t="s">
        <v>18</v>
      </c>
      <c r="F44" s="84" t="s">
        <v>88</v>
      </c>
    </row>
    <row r="45" spans="1:6" s="8" customFormat="1" ht="25.5" customHeight="1" x14ac:dyDescent="0.15">
      <c r="A45" s="203"/>
      <c r="B45" s="206"/>
      <c r="C45" s="206"/>
      <c r="D45" s="21" t="s">
        <v>26</v>
      </c>
      <c r="E45" s="21" t="s">
        <v>19</v>
      </c>
      <c r="F45" s="84" t="s">
        <v>27</v>
      </c>
    </row>
    <row r="46" spans="1:6" s="8" customFormat="1" ht="25.5" customHeight="1" x14ac:dyDescent="0.15">
      <c r="A46" s="203"/>
      <c r="B46" s="207" t="str">
        <f>계약현황공개!C34</f>
        <v>2023.05.10.</v>
      </c>
      <c r="C46" s="209" t="str">
        <f>계약현황공개!E34</f>
        <v>2023.05.13.~2023.05.22.</v>
      </c>
      <c r="D46" s="211">
        <f>계약현황공개!C32</f>
        <v>19974000</v>
      </c>
      <c r="E46" s="211">
        <f>계약현황공개!E33</f>
        <v>18766000</v>
      </c>
      <c r="F46" s="213">
        <f>E46/D46</f>
        <v>0.93952137779112843</v>
      </c>
    </row>
    <row r="47" spans="1:6" s="8" customFormat="1" ht="25.5" customHeight="1" x14ac:dyDescent="0.15">
      <c r="A47" s="204"/>
      <c r="B47" s="208"/>
      <c r="C47" s="210"/>
      <c r="D47" s="212"/>
      <c r="E47" s="212"/>
      <c r="F47" s="214"/>
    </row>
    <row r="48" spans="1:6" s="8" customFormat="1" ht="25.5" customHeight="1" x14ac:dyDescent="0.15">
      <c r="A48" s="187" t="s">
        <v>20</v>
      </c>
      <c r="B48" s="113" t="s">
        <v>21</v>
      </c>
      <c r="C48" s="113" t="s">
        <v>30</v>
      </c>
      <c r="D48" s="189" t="s">
        <v>22</v>
      </c>
      <c r="E48" s="190"/>
      <c r="F48" s="191"/>
    </row>
    <row r="49" spans="1:6" s="8" customFormat="1" ht="30" customHeight="1" x14ac:dyDescent="0.15">
      <c r="A49" s="188"/>
      <c r="B49" s="15" t="s">
        <v>313</v>
      </c>
      <c r="C49" s="15" t="s">
        <v>314</v>
      </c>
      <c r="D49" s="192" t="str">
        <f>계약현황공개!E37</f>
        <v>경기도 용인시 기흥구 탑실로58번길 6-19</v>
      </c>
      <c r="E49" s="193"/>
      <c r="F49" s="194"/>
    </row>
    <row r="50" spans="1:6" s="8" customFormat="1" ht="30" customHeight="1" x14ac:dyDescent="0.15">
      <c r="A50" s="85" t="s">
        <v>29</v>
      </c>
      <c r="B50" s="195" t="s">
        <v>87</v>
      </c>
      <c r="C50" s="196"/>
      <c r="D50" s="196"/>
      <c r="E50" s="196"/>
      <c r="F50" s="197"/>
    </row>
    <row r="51" spans="1:6" s="8" customFormat="1" ht="30" customHeight="1" x14ac:dyDescent="0.15">
      <c r="A51" s="85" t="s">
        <v>28</v>
      </c>
      <c r="B51" s="198" t="s">
        <v>152</v>
      </c>
      <c r="C51" s="199"/>
      <c r="D51" s="199"/>
      <c r="E51" s="199"/>
      <c r="F51" s="200"/>
    </row>
    <row r="52" spans="1:6" s="8" customFormat="1" ht="25.5" customHeight="1" thickBot="1" x14ac:dyDescent="0.2">
      <c r="A52" s="86" t="s">
        <v>23</v>
      </c>
      <c r="B52" s="184"/>
      <c r="C52" s="185"/>
      <c r="D52" s="185"/>
      <c r="E52" s="185"/>
      <c r="F52" s="186"/>
    </row>
    <row r="53" spans="1:6" s="8" customFormat="1" ht="33.75" customHeight="1" x14ac:dyDescent="0.15">
      <c r="A53" s="143" t="s">
        <v>16</v>
      </c>
      <c r="B53" s="201" t="s">
        <v>289</v>
      </c>
      <c r="C53" s="196"/>
      <c r="D53" s="196"/>
      <c r="E53" s="196"/>
      <c r="F53" s="197"/>
    </row>
    <row r="54" spans="1:6" s="8" customFormat="1" ht="25.5" customHeight="1" x14ac:dyDescent="0.15">
      <c r="A54" s="202" t="s">
        <v>24</v>
      </c>
      <c r="B54" s="205" t="s">
        <v>17</v>
      </c>
      <c r="C54" s="205" t="s">
        <v>66</v>
      </c>
      <c r="D54" s="21" t="s">
        <v>25</v>
      </c>
      <c r="E54" s="21" t="s">
        <v>18</v>
      </c>
      <c r="F54" s="84" t="s">
        <v>88</v>
      </c>
    </row>
    <row r="55" spans="1:6" s="8" customFormat="1" ht="25.5" customHeight="1" x14ac:dyDescent="0.15">
      <c r="A55" s="203"/>
      <c r="B55" s="206"/>
      <c r="C55" s="206"/>
      <c r="D55" s="21" t="s">
        <v>26</v>
      </c>
      <c r="E55" s="21" t="s">
        <v>19</v>
      </c>
      <c r="F55" s="84" t="s">
        <v>27</v>
      </c>
    </row>
    <row r="56" spans="1:6" s="8" customFormat="1" ht="25.5" customHeight="1" x14ac:dyDescent="0.15">
      <c r="A56" s="203"/>
      <c r="B56" s="207" t="s">
        <v>273</v>
      </c>
      <c r="C56" s="209" t="s">
        <v>291</v>
      </c>
      <c r="D56" s="211">
        <v>4031000</v>
      </c>
      <c r="E56" s="211">
        <v>3806000</v>
      </c>
      <c r="F56" s="213">
        <f>E56/D56</f>
        <v>0.94418258496650953</v>
      </c>
    </row>
    <row r="57" spans="1:6" s="8" customFormat="1" ht="25.5" customHeight="1" x14ac:dyDescent="0.15">
      <c r="A57" s="204"/>
      <c r="B57" s="208"/>
      <c r="C57" s="210"/>
      <c r="D57" s="212"/>
      <c r="E57" s="212"/>
      <c r="F57" s="214"/>
    </row>
    <row r="58" spans="1:6" s="8" customFormat="1" ht="25.5" customHeight="1" x14ac:dyDescent="0.15">
      <c r="A58" s="187" t="s">
        <v>20</v>
      </c>
      <c r="B58" s="144" t="s">
        <v>21</v>
      </c>
      <c r="C58" s="144" t="s">
        <v>30</v>
      </c>
      <c r="D58" s="189" t="s">
        <v>22</v>
      </c>
      <c r="E58" s="190"/>
      <c r="F58" s="191"/>
    </row>
    <row r="59" spans="1:6" s="8" customFormat="1" ht="30" customHeight="1" x14ac:dyDescent="0.15">
      <c r="A59" s="188"/>
      <c r="B59" s="15" t="s">
        <v>293</v>
      </c>
      <c r="C59" s="15" t="s">
        <v>315</v>
      </c>
      <c r="D59" s="192" t="s">
        <v>292</v>
      </c>
      <c r="E59" s="193"/>
      <c r="F59" s="194"/>
    </row>
    <row r="60" spans="1:6" s="8" customFormat="1" ht="30" customHeight="1" x14ac:dyDescent="0.15">
      <c r="A60" s="85" t="s">
        <v>29</v>
      </c>
      <c r="B60" s="195" t="s">
        <v>87</v>
      </c>
      <c r="C60" s="196"/>
      <c r="D60" s="196"/>
      <c r="E60" s="196"/>
      <c r="F60" s="197"/>
    </row>
    <row r="61" spans="1:6" s="8" customFormat="1" ht="30" customHeight="1" x14ac:dyDescent="0.15">
      <c r="A61" s="85" t="s">
        <v>28</v>
      </c>
      <c r="B61" s="198" t="s">
        <v>84</v>
      </c>
      <c r="C61" s="199"/>
      <c r="D61" s="199"/>
      <c r="E61" s="199"/>
      <c r="F61" s="200"/>
    </row>
    <row r="62" spans="1:6" s="8" customFormat="1" ht="25.5" customHeight="1" thickBot="1" x14ac:dyDescent="0.2">
      <c r="A62" s="86" t="s">
        <v>23</v>
      </c>
      <c r="B62" s="184"/>
      <c r="C62" s="185"/>
      <c r="D62" s="185"/>
      <c r="E62" s="185"/>
      <c r="F62" s="186"/>
    </row>
    <row r="63" spans="1:6" s="8" customFormat="1" ht="33.75" customHeight="1" x14ac:dyDescent="0.15">
      <c r="A63" s="143" t="s">
        <v>16</v>
      </c>
      <c r="B63" s="201" t="s">
        <v>294</v>
      </c>
      <c r="C63" s="196"/>
      <c r="D63" s="196"/>
      <c r="E63" s="196"/>
      <c r="F63" s="197"/>
    </row>
    <row r="64" spans="1:6" s="8" customFormat="1" ht="25.5" customHeight="1" x14ac:dyDescent="0.15">
      <c r="A64" s="202" t="s">
        <v>24</v>
      </c>
      <c r="B64" s="205" t="s">
        <v>17</v>
      </c>
      <c r="C64" s="205" t="s">
        <v>66</v>
      </c>
      <c r="D64" s="21" t="s">
        <v>25</v>
      </c>
      <c r="E64" s="21" t="s">
        <v>18</v>
      </c>
      <c r="F64" s="84" t="s">
        <v>88</v>
      </c>
    </row>
    <row r="65" spans="1:6" s="8" customFormat="1" ht="25.5" customHeight="1" x14ac:dyDescent="0.15">
      <c r="A65" s="203"/>
      <c r="B65" s="206"/>
      <c r="C65" s="206"/>
      <c r="D65" s="21" t="s">
        <v>26</v>
      </c>
      <c r="E65" s="21" t="s">
        <v>19</v>
      </c>
      <c r="F65" s="84" t="s">
        <v>27</v>
      </c>
    </row>
    <row r="66" spans="1:6" s="8" customFormat="1" ht="25.5" customHeight="1" x14ac:dyDescent="0.15">
      <c r="A66" s="203"/>
      <c r="B66" s="207" t="s">
        <v>269</v>
      </c>
      <c r="C66" s="209" t="s">
        <v>269</v>
      </c>
      <c r="D66" s="211">
        <v>1550000</v>
      </c>
      <c r="E66" s="211">
        <v>1500000</v>
      </c>
      <c r="F66" s="213">
        <f>E66/D66</f>
        <v>0.967741935483871</v>
      </c>
    </row>
    <row r="67" spans="1:6" s="8" customFormat="1" ht="25.5" customHeight="1" x14ac:dyDescent="0.15">
      <c r="A67" s="204"/>
      <c r="B67" s="208"/>
      <c r="C67" s="210"/>
      <c r="D67" s="212"/>
      <c r="E67" s="212"/>
      <c r="F67" s="214"/>
    </row>
    <row r="68" spans="1:6" s="8" customFormat="1" ht="25.5" customHeight="1" x14ac:dyDescent="0.15">
      <c r="A68" s="187" t="s">
        <v>20</v>
      </c>
      <c r="B68" s="144" t="s">
        <v>21</v>
      </c>
      <c r="C68" s="144" t="s">
        <v>30</v>
      </c>
      <c r="D68" s="189" t="s">
        <v>22</v>
      </c>
      <c r="E68" s="190"/>
      <c r="F68" s="191"/>
    </row>
    <row r="69" spans="1:6" s="8" customFormat="1" ht="30" customHeight="1" x14ac:dyDescent="0.15">
      <c r="A69" s="188"/>
      <c r="B69" s="15" t="s">
        <v>316</v>
      </c>
      <c r="C69" s="15" t="s">
        <v>317</v>
      </c>
      <c r="D69" s="192" t="s">
        <v>295</v>
      </c>
      <c r="E69" s="193"/>
      <c r="F69" s="194"/>
    </row>
    <row r="70" spans="1:6" s="8" customFormat="1" ht="30" customHeight="1" x14ac:dyDescent="0.15">
      <c r="A70" s="85" t="s">
        <v>29</v>
      </c>
      <c r="B70" s="195" t="s">
        <v>87</v>
      </c>
      <c r="C70" s="196"/>
      <c r="D70" s="196"/>
      <c r="E70" s="196"/>
      <c r="F70" s="197"/>
    </row>
    <row r="71" spans="1:6" s="8" customFormat="1" ht="30" customHeight="1" x14ac:dyDescent="0.15">
      <c r="A71" s="85" t="s">
        <v>28</v>
      </c>
      <c r="B71" s="198" t="s">
        <v>308</v>
      </c>
      <c r="C71" s="199"/>
      <c r="D71" s="199"/>
      <c r="E71" s="199"/>
      <c r="F71" s="200"/>
    </row>
    <row r="72" spans="1:6" s="8" customFormat="1" ht="25.5" customHeight="1" thickBot="1" x14ac:dyDescent="0.2">
      <c r="A72" s="86" t="s">
        <v>23</v>
      </c>
      <c r="B72" s="184"/>
      <c r="C72" s="185"/>
      <c r="D72" s="185"/>
      <c r="E72" s="185"/>
      <c r="F72" s="186"/>
    </row>
    <row r="73" spans="1:6" s="8" customFormat="1" ht="33.75" customHeight="1" x14ac:dyDescent="0.15">
      <c r="A73" s="143" t="s">
        <v>16</v>
      </c>
      <c r="B73" s="201" t="s">
        <v>296</v>
      </c>
      <c r="C73" s="196"/>
      <c r="D73" s="196"/>
      <c r="E73" s="196"/>
      <c r="F73" s="197"/>
    </row>
    <row r="74" spans="1:6" s="8" customFormat="1" ht="25.5" customHeight="1" x14ac:dyDescent="0.15">
      <c r="A74" s="202" t="s">
        <v>24</v>
      </c>
      <c r="B74" s="205" t="s">
        <v>17</v>
      </c>
      <c r="C74" s="205" t="s">
        <v>66</v>
      </c>
      <c r="D74" s="21" t="s">
        <v>25</v>
      </c>
      <c r="E74" s="21" t="s">
        <v>18</v>
      </c>
      <c r="F74" s="84" t="s">
        <v>88</v>
      </c>
    </row>
    <row r="75" spans="1:6" s="8" customFormat="1" ht="25.5" customHeight="1" x14ac:dyDescent="0.15">
      <c r="A75" s="203"/>
      <c r="B75" s="206"/>
      <c r="C75" s="206"/>
      <c r="D75" s="21" t="s">
        <v>26</v>
      </c>
      <c r="E75" s="21" t="s">
        <v>19</v>
      </c>
      <c r="F75" s="84" t="s">
        <v>27</v>
      </c>
    </row>
    <row r="76" spans="1:6" s="8" customFormat="1" ht="25.5" customHeight="1" x14ac:dyDescent="0.15">
      <c r="A76" s="203"/>
      <c r="B76" s="207" t="s">
        <v>297</v>
      </c>
      <c r="C76" s="209" t="s">
        <v>298</v>
      </c>
      <c r="D76" s="211">
        <v>6685000</v>
      </c>
      <c r="E76" s="211">
        <v>6350000</v>
      </c>
      <c r="F76" s="213">
        <f>E76/D76</f>
        <v>0.94988780852655197</v>
      </c>
    </row>
    <row r="77" spans="1:6" s="8" customFormat="1" ht="25.5" customHeight="1" x14ac:dyDescent="0.15">
      <c r="A77" s="204"/>
      <c r="B77" s="208"/>
      <c r="C77" s="210"/>
      <c r="D77" s="212"/>
      <c r="E77" s="212"/>
      <c r="F77" s="214"/>
    </row>
    <row r="78" spans="1:6" s="8" customFormat="1" ht="25.5" customHeight="1" x14ac:dyDescent="0.15">
      <c r="A78" s="187" t="s">
        <v>20</v>
      </c>
      <c r="B78" s="144" t="s">
        <v>21</v>
      </c>
      <c r="C78" s="144" t="s">
        <v>30</v>
      </c>
      <c r="D78" s="189" t="s">
        <v>22</v>
      </c>
      <c r="E78" s="190"/>
      <c r="F78" s="191"/>
    </row>
    <row r="79" spans="1:6" s="8" customFormat="1" ht="30" customHeight="1" x14ac:dyDescent="0.15">
      <c r="A79" s="188"/>
      <c r="B79" s="15" t="s">
        <v>299</v>
      </c>
      <c r="C79" s="15" t="s">
        <v>318</v>
      </c>
      <c r="D79" s="192" t="s">
        <v>300</v>
      </c>
      <c r="E79" s="193"/>
      <c r="F79" s="194"/>
    </row>
    <row r="80" spans="1:6" s="8" customFormat="1" ht="30" customHeight="1" x14ac:dyDescent="0.15">
      <c r="A80" s="85" t="s">
        <v>29</v>
      </c>
      <c r="B80" s="195" t="s">
        <v>87</v>
      </c>
      <c r="C80" s="196"/>
      <c r="D80" s="196"/>
      <c r="E80" s="196"/>
      <c r="F80" s="197"/>
    </row>
    <row r="81" spans="1:6" s="8" customFormat="1" ht="30" customHeight="1" x14ac:dyDescent="0.15">
      <c r="A81" s="85" t="s">
        <v>28</v>
      </c>
      <c r="B81" s="198" t="s">
        <v>84</v>
      </c>
      <c r="C81" s="199"/>
      <c r="D81" s="199"/>
      <c r="E81" s="199"/>
      <c r="F81" s="200"/>
    </row>
    <row r="82" spans="1:6" s="8" customFormat="1" ht="25.5" customHeight="1" thickBot="1" x14ac:dyDescent="0.2">
      <c r="A82" s="86" t="s">
        <v>23</v>
      </c>
      <c r="B82" s="184"/>
      <c r="C82" s="185"/>
      <c r="D82" s="185"/>
      <c r="E82" s="185"/>
      <c r="F82" s="186"/>
    </row>
    <row r="83" spans="1:6" s="8" customFormat="1" ht="33.75" customHeight="1" x14ac:dyDescent="0.15">
      <c r="A83" s="143" t="s">
        <v>16</v>
      </c>
      <c r="B83" s="201" t="s">
        <v>302</v>
      </c>
      <c r="C83" s="196"/>
      <c r="D83" s="196"/>
      <c r="E83" s="196"/>
      <c r="F83" s="197"/>
    </row>
    <row r="84" spans="1:6" s="8" customFormat="1" ht="25.5" customHeight="1" x14ac:dyDescent="0.15">
      <c r="A84" s="202" t="s">
        <v>24</v>
      </c>
      <c r="B84" s="205" t="s">
        <v>17</v>
      </c>
      <c r="C84" s="205" t="s">
        <v>66</v>
      </c>
      <c r="D84" s="21" t="s">
        <v>25</v>
      </c>
      <c r="E84" s="21" t="s">
        <v>18</v>
      </c>
      <c r="F84" s="84" t="s">
        <v>88</v>
      </c>
    </row>
    <row r="85" spans="1:6" s="8" customFormat="1" ht="25.5" customHeight="1" x14ac:dyDescent="0.15">
      <c r="A85" s="203"/>
      <c r="B85" s="206"/>
      <c r="C85" s="206"/>
      <c r="D85" s="21" t="s">
        <v>26</v>
      </c>
      <c r="E85" s="21" t="s">
        <v>19</v>
      </c>
      <c r="F85" s="84" t="s">
        <v>27</v>
      </c>
    </row>
    <row r="86" spans="1:6" s="8" customFormat="1" ht="25.5" customHeight="1" x14ac:dyDescent="0.15">
      <c r="A86" s="203"/>
      <c r="B86" s="207" t="s">
        <v>303</v>
      </c>
      <c r="C86" s="209" t="s">
        <v>304</v>
      </c>
      <c r="D86" s="211">
        <v>1080000</v>
      </c>
      <c r="E86" s="211">
        <v>970000</v>
      </c>
      <c r="F86" s="213">
        <f>E86/D86</f>
        <v>0.89814814814814814</v>
      </c>
    </row>
    <row r="87" spans="1:6" s="8" customFormat="1" ht="25.5" customHeight="1" x14ac:dyDescent="0.15">
      <c r="A87" s="204"/>
      <c r="B87" s="208"/>
      <c r="C87" s="210"/>
      <c r="D87" s="212"/>
      <c r="E87" s="212"/>
      <c r="F87" s="214"/>
    </row>
    <row r="88" spans="1:6" s="8" customFormat="1" ht="25.5" customHeight="1" x14ac:dyDescent="0.15">
      <c r="A88" s="187" t="s">
        <v>20</v>
      </c>
      <c r="B88" s="144" t="s">
        <v>21</v>
      </c>
      <c r="C88" s="144" t="s">
        <v>30</v>
      </c>
      <c r="D88" s="189" t="s">
        <v>22</v>
      </c>
      <c r="E88" s="190"/>
      <c r="F88" s="191"/>
    </row>
    <row r="89" spans="1:6" s="8" customFormat="1" ht="30" customHeight="1" x14ac:dyDescent="0.15">
      <c r="A89" s="188"/>
      <c r="B89" s="15" t="s">
        <v>306</v>
      </c>
      <c r="C89" s="15" t="s">
        <v>319</v>
      </c>
      <c r="D89" s="192" t="s">
        <v>307</v>
      </c>
      <c r="E89" s="193"/>
      <c r="F89" s="194"/>
    </row>
    <row r="90" spans="1:6" s="8" customFormat="1" ht="30" customHeight="1" x14ac:dyDescent="0.15">
      <c r="A90" s="85" t="s">
        <v>29</v>
      </c>
      <c r="B90" s="195" t="s">
        <v>87</v>
      </c>
      <c r="C90" s="196"/>
      <c r="D90" s="196"/>
      <c r="E90" s="196"/>
      <c r="F90" s="197"/>
    </row>
    <row r="91" spans="1:6" s="8" customFormat="1" ht="30" customHeight="1" x14ac:dyDescent="0.15">
      <c r="A91" s="85" t="s">
        <v>28</v>
      </c>
      <c r="B91" s="198" t="s">
        <v>84</v>
      </c>
      <c r="C91" s="199"/>
      <c r="D91" s="199"/>
      <c r="E91" s="199"/>
      <c r="F91" s="200"/>
    </row>
    <row r="92" spans="1:6" s="8" customFormat="1" ht="25.5" customHeight="1" thickBot="1" x14ac:dyDescent="0.2">
      <c r="A92" s="86" t="s">
        <v>23</v>
      </c>
      <c r="B92" s="184"/>
      <c r="C92" s="185"/>
      <c r="D92" s="185"/>
      <c r="E92" s="185"/>
      <c r="F92" s="186"/>
    </row>
  </sheetData>
  <mergeCells count="136"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42:F42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52:F52"/>
    <mergeCell ref="A48:A49"/>
    <mergeCell ref="D48:F48"/>
    <mergeCell ref="D49:F49"/>
    <mergeCell ref="B50:F50"/>
    <mergeCell ref="B51:F5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2020-04-09T08:30:22Z</cp:lastPrinted>
  <dcterms:created xsi:type="dcterms:W3CDTF">2014-01-20T06:24:27Z</dcterms:created>
  <dcterms:modified xsi:type="dcterms:W3CDTF">2023-06-05T02:15:42Z</dcterms:modified>
</cp:coreProperties>
</file>