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4년은행동청소년문화의집\2024년 계약업무\계약정보공개\"/>
    </mc:Choice>
  </mc:AlternateContent>
  <xr:revisionPtr revIDLastSave="0" documentId="13_ncr:1_{244E4B98-DB86-4F07-B7C1-D70733DE94F2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대금지급현황" sheetId="6" r:id="rId4"/>
    <sheet name="준공검사현황" sheetId="5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3" hidden="1">대금지급현황!$A$3:$O$3</definedName>
    <definedName name="_xlnm._FilterDatabase" localSheetId="1" hidden="1">용역발주계획!$A$3:$L$3</definedName>
    <definedName name="_xlnm._FilterDatabase" localSheetId="4" hidden="1">준공검사현황!$A$3:$M$3</definedName>
  </definedNames>
  <calcPr calcId="191029"/>
</workbook>
</file>

<file path=xl/calcChain.xml><?xml version="1.0" encoding="utf-8"?>
<calcChain xmlns="http://schemas.openxmlformats.org/spreadsheetml/2006/main">
  <c r="D19" i="9" l="1"/>
  <c r="B10" i="9" l="1"/>
  <c r="D29" i="9" l="1"/>
  <c r="B19" i="9"/>
  <c r="B9" i="9"/>
  <c r="D9" i="9"/>
  <c r="H8" i="6" l="1"/>
  <c r="K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B130" i="9" l="1"/>
  <c r="B129" i="9"/>
  <c r="F126" i="9"/>
  <c r="E126" i="9"/>
  <c r="D126" i="9"/>
  <c r="C126" i="9"/>
  <c r="B126" i="9"/>
  <c r="B120" i="9"/>
  <c r="B119" i="9"/>
  <c r="F116" i="9"/>
  <c r="E116" i="9"/>
  <c r="D116" i="9"/>
  <c r="C116" i="9"/>
  <c r="B116" i="9"/>
  <c r="B110" i="9"/>
  <c r="B109" i="9"/>
  <c r="F106" i="9"/>
  <c r="E106" i="9"/>
  <c r="D106" i="9"/>
  <c r="C106" i="9"/>
  <c r="B106" i="9"/>
  <c r="B123" i="9"/>
  <c r="B113" i="9"/>
  <c r="B103" i="9"/>
  <c r="B100" i="9"/>
  <c r="B99" i="9"/>
  <c r="F96" i="9"/>
  <c r="E96" i="9"/>
  <c r="D96" i="9"/>
  <c r="C96" i="9"/>
  <c r="B93" i="9"/>
  <c r="B96" i="9"/>
  <c r="C89" i="8"/>
  <c r="C82" i="8"/>
  <c r="C75" i="8"/>
  <c r="C68" i="8"/>
  <c r="C61" i="8"/>
  <c r="C54" i="8"/>
  <c r="C47" i="8"/>
  <c r="C12" i="8"/>
  <c r="E6" i="9" l="1"/>
  <c r="D6" i="9"/>
  <c r="C6" i="9"/>
  <c r="B6" i="9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E16" i="9"/>
  <c r="D16" i="9"/>
  <c r="C16" i="9"/>
  <c r="B16" i="9"/>
  <c r="F46" i="9"/>
  <c r="F36" i="9"/>
  <c r="F26" i="9"/>
  <c r="F16" i="9"/>
  <c r="H7" i="6" l="1"/>
  <c r="B3" i="9" l="1"/>
  <c r="C5" i="8"/>
  <c r="F6" i="9" s="1"/>
  <c r="H6" i="6"/>
  <c r="H4" i="6" l="1"/>
  <c r="H5" i="6"/>
  <c r="K21" i="6" l="1"/>
  <c r="K22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<sst xmlns="http://schemas.openxmlformats.org/spreadsheetml/2006/main" count="985" uniqueCount="192">
  <si>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</si>
  <si>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</si>
  <si>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</si>
  <si>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</si>
  <si>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</si>
  <si>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</si>
  <si>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</si>
  <si>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</si>
  <si>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</si>
  <si>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</si>
  <si>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</si>
  <si>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</si>
  <si>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</si>
  <si>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</si>
  <si>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</si>
  <si>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</si>
  <si>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</si>
  <si>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</si>
  <si>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</si>
  <si>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</si>
  <si>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</si>
  <si>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</si>
  <si>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</si>
  <si>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</si>
  <si>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</si>
  <si>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</si>
  <si>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</si>
  <si>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</si>
  <si>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</si>
  <si>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</si>
  <si>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</si>
  <si>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</si>
  <si>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</si>
  <si>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</si>
  <si>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</si>
  <si>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</si>
  <si>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</si>
  <si>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</si>
  <si>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</si>
  <si>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</si>
  <si>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</si>
  <si>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</si>
  <si>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</si>
  <si>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</si>
  <si>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</si>
  <si>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</si>
  <si>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</si>
  <si>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</si>
  <si>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</si>
  <si>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</si>
  <si>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</si>
  <si>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</si>
  <si>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</si>
  <si>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</si>
  <si>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</si>
  <si>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</si>
  <si>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</si>
  <si>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</si>
  <si>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</si>
  <si>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</si>
  <si>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</si>
  <si>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</si>
  <si>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</si>
  <si>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</si>
  <si>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</si>
  <si>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</si>
  <si>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</si>
  <si>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</si>
  <si>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</si>
  <si>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</si>
  <si>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</si>
  <si>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</si>
  <si>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</si>
  <si>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</si>
  <si>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</si>
  <si>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</si>
  <si>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</si>
  <si>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</si>
  <si>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</si>
  <si>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</si>
  <si>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</si>
  <si>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</si>
  <si>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</si>
  <si>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</si>
  <si>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</si>
  <si>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</si>
  <si>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</si>
  <si>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</si>
  <si>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</si>
  <si>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</si>
  <si>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</si>
  <si>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</si>
  <si>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</si>
  <si>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</si>
  <si>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</si>
  <si>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</si>
  <si>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</si>
  <si>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</si>
  <si>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</si>
  <si>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</si>
  <si>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</si>
  <si>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</si>
  <si>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</si>
  <si>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</si>
  <si>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</si>
  <si>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은행동청소년문화의집</t>
    <phoneticPr fontId="17" type="noConversion"/>
  </si>
  <si>
    <t>㈜교원프라퍼티</t>
    <phoneticPr fontId="2" type="noConversion"/>
  </si>
  <si>
    <t>2022.12.26.</t>
    <phoneticPr fontId="2" type="noConversion"/>
  </si>
  <si>
    <t>2024.4.16.</t>
    <phoneticPr fontId="2" type="noConversion"/>
  </si>
  <si>
    <t>㈜케이티</t>
    <phoneticPr fontId="2" type="noConversion"/>
  </si>
  <si>
    <t>2024.4.17.</t>
    <phoneticPr fontId="2" type="noConversion"/>
  </si>
  <si>
    <t>㈜문일종합관리</t>
    <phoneticPr fontId="2" type="noConversion"/>
  </si>
  <si>
    <t>계약부서(감독원)</t>
  </si>
  <si>
    <t>은행동청소년문화의집</t>
  </si>
  <si>
    <t>수의계약</t>
  </si>
  <si>
    <t>1인수의계약</t>
  </si>
  <si>
    <t>지방계약법 시행령 제25조</t>
  </si>
  <si>
    <t>2023.11.17.</t>
    <phoneticPr fontId="2" type="noConversion"/>
  </si>
  <si>
    <t>2023.11.18.</t>
    <phoneticPr fontId="2" type="noConversion"/>
  </si>
  <si>
    <t>2024.11.17</t>
    <phoneticPr fontId="2" type="noConversion"/>
  </si>
  <si>
    <t>문화놀이터 커피머신기 임차 계약</t>
    <phoneticPr fontId="2" type="noConversion"/>
  </si>
  <si>
    <t>전기안전관리대행 용역계약</t>
    <phoneticPr fontId="2" type="noConversion"/>
  </si>
  <si>
    <t>한국전기안전공사 경기중부지사</t>
    <phoneticPr fontId="2" type="noConversion"/>
  </si>
  <si>
    <t>2024.1.1.</t>
  </si>
  <si>
    <t>2024.1.1.</t>
    <phoneticPr fontId="2" type="noConversion"/>
  </si>
  <si>
    <t>2024.12.31.</t>
  </si>
  <si>
    <t>2024.12.31.</t>
    <phoneticPr fontId="2" type="noConversion"/>
  </si>
  <si>
    <t>2023.12.27</t>
    <phoneticPr fontId="2" type="noConversion"/>
  </si>
  <si>
    <t>2023.1.1.</t>
    <phoneticPr fontId="2" type="noConversion"/>
  </si>
  <si>
    <t>2024.12.31.</t>
    <phoneticPr fontId="2" type="noConversion"/>
  </si>
  <si>
    <t>인터넷 망</t>
    <phoneticPr fontId="2" type="noConversion"/>
  </si>
  <si>
    <t>인터넷전화</t>
    <phoneticPr fontId="2" type="noConversion"/>
  </si>
  <si>
    <t>은행동글 무인경비시스템 유지관리</t>
    <phoneticPr fontId="2" type="noConversion"/>
  </si>
  <si>
    <t>2023.12.26.</t>
    <phoneticPr fontId="2" type="noConversion"/>
  </si>
  <si>
    <t>은행동글 인터넷망 및 인터넷전화</t>
    <phoneticPr fontId="2" type="noConversion"/>
  </si>
  <si>
    <t>문화놀이터 코인노래방 임차 계약</t>
    <phoneticPr fontId="2" type="noConversion"/>
  </si>
  <si>
    <t>㈜게임플러스어뮤즈</t>
    <phoneticPr fontId="2" type="noConversion"/>
  </si>
  <si>
    <t>2023.12.15.</t>
    <phoneticPr fontId="2" type="noConversion"/>
  </si>
  <si>
    <t>은행동글환경미화</t>
    <phoneticPr fontId="2" type="noConversion"/>
  </si>
  <si>
    <t>2023.12.21.</t>
    <phoneticPr fontId="2" type="noConversion"/>
  </si>
  <si>
    <t>은행동글 인생사진부스 임차 계약</t>
    <phoneticPr fontId="2" type="noConversion"/>
  </si>
  <si>
    <t>게임조이</t>
    <phoneticPr fontId="2" type="noConversion"/>
  </si>
  <si>
    <t>2023.12.22.</t>
    <phoneticPr fontId="2" type="noConversion"/>
  </si>
  <si>
    <t>시설관리용역</t>
    <phoneticPr fontId="2" type="noConversion"/>
  </si>
  <si>
    <t>㈜대화자산관리</t>
    <phoneticPr fontId="2" type="noConversion"/>
  </si>
  <si>
    <t>2024.1.1.</t>
    <phoneticPr fontId="2" type="noConversion"/>
  </si>
  <si>
    <t>소방시설 안전관리 위탁대행용역</t>
    <phoneticPr fontId="2" type="noConversion"/>
  </si>
  <si>
    <t>2023.12.14.</t>
    <phoneticPr fontId="2" type="noConversion"/>
  </si>
  <si>
    <t>승강기 안전점검(유지보수)</t>
    <phoneticPr fontId="2" type="noConversion"/>
  </si>
  <si>
    <t>공기청정기 임차계약</t>
    <phoneticPr fontId="2" type="noConversion"/>
  </si>
  <si>
    <t>정수기 비데 임차계약</t>
    <phoneticPr fontId="2" type="noConversion"/>
  </si>
  <si>
    <t>청호나이스㈜</t>
    <phoneticPr fontId="2" type="noConversion"/>
  </si>
  <si>
    <t>은행동글 정수기, 비데, 공기청정기 임차계약</t>
    <phoneticPr fontId="2" type="noConversion"/>
  </si>
  <si>
    <t>㈜에스원</t>
    <phoneticPr fontId="2" type="noConversion"/>
  </si>
  <si>
    <t>무인경비시스템 유지관리</t>
    <phoneticPr fontId="2" type="noConversion"/>
  </si>
  <si>
    <t>2023.12.26.</t>
    <phoneticPr fontId="2" type="noConversion"/>
  </si>
  <si>
    <t>업무용복합기 임차계약</t>
  </si>
  <si>
    <t>가나안근로복지관</t>
  </si>
  <si>
    <t>2023.12.12.</t>
  </si>
  <si>
    <t>청소년방과후아카데미 급식비</t>
    <phoneticPr fontId="2" type="noConversion"/>
  </si>
  <si>
    <t>청소년방과후아카데미 귀가차량</t>
    <phoneticPr fontId="2" type="noConversion"/>
  </si>
  <si>
    <t>2023.12.12.</t>
    <phoneticPr fontId="2" type="noConversion"/>
  </si>
  <si>
    <t>2024.1.2.</t>
    <phoneticPr fontId="2" type="noConversion"/>
  </si>
  <si>
    <t>㈜행복도시락성남점</t>
    <phoneticPr fontId="2" type="noConversion"/>
  </si>
  <si>
    <t>㈜서울고속관광</t>
    <phoneticPr fontId="2" type="noConversion"/>
  </si>
  <si>
    <t>인터넷망</t>
    <phoneticPr fontId="2" type="noConversion"/>
  </si>
  <si>
    <t>2024.2.20.</t>
    <phoneticPr fontId="2" type="noConversion"/>
  </si>
  <si>
    <t>은행동청소년문화의집</t>
    <phoneticPr fontId="2" type="noConversion"/>
  </si>
  <si>
    <t>2024.4.1.</t>
    <phoneticPr fontId="2" type="noConversion"/>
  </si>
  <si>
    <t>2025.3.31.</t>
    <phoneticPr fontId="2" type="noConversion"/>
  </si>
  <si>
    <t>2024.4.18.</t>
    <phoneticPr fontId="2" type="noConversion"/>
  </si>
  <si>
    <t>2024.4.3.</t>
    <phoneticPr fontId="2" type="noConversion"/>
  </si>
  <si>
    <t>2025.1.16.</t>
    <phoneticPr fontId="2" type="noConversion"/>
  </si>
  <si>
    <t>2024.3.27.</t>
    <phoneticPr fontId="2" type="noConversion"/>
  </si>
  <si>
    <t>2024.5.17.</t>
    <phoneticPr fontId="2" type="noConversion"/>
  </si>
  <si>
    <t>박예숙</t>
    <phoneticPr fontId="17" type="noConversion"/>
  </si>
  <si>
    <t>청소년문화놀이터 커피머신기 임차 계약</t>
    <phoneticPr fontId="17" type="noConversion"/>
  </si>
  <si>
    <t>2024.11.18. ~ 2024.11.17.</t>
    <phoneticPr fontId="17" type="noConversion"/>
  </si>
  <si>
    <t>2024.11.17.</t>
    <phoneticPr fontId="17" type="noConversion"/>
  </si>
  <si>
    <t>2024.11.07.</t>
    <phoneticPr fontId="17" type="noConversion"/>
  </si>
  <si>
    <t>㈜현대렌탈케어</t>
    <phoneticPr fontId="17" type="noConversion"/>
  </si>
  <si>
    <t>서울시 강동구 올림픽로 753</t>
    <phoneticPr fontId="17" type="noConversion"/>
  </si>
  <si>
    <t>2024년 하반기 위험성평가 실시</t>
    <phoneticPr fontId="17" type="noConversion"/>
  </si>
  <si>
    <t>2024.11.05. ~ 2024.11.29.</t>
    <phoneticPr fontId="17" type="noConversion"/>
  </si>
  <si>
    <t>2024.11.04.</t>
    <phoneticPr fontId="17" type="noConversion"/>
  </si>
  <si>
    <t>2024.11.29.</t>
    <phoneticPr fontId="17" type="noConversion"/>
  </si>
  <si>
    <t>(사)대한산업안전협회</t>
    <phoneticPr fontId="17" type="noConversion"/>
  </si>
  <si>
    <t>경기도 성남시 중원구 둔촌대로 484</t>
    <phoneticPr fontId="17" type="noConversion"/>
  </si>
  <si>
    <t>전용제</t>
    <phoneticPr fontId="17" type="noConversion"/>
  </si>
  <si>
    <t>홍성웅</t>
    <phoneticPr fontId="17" type="noConversion"/>
  </si>
  <si>
    <t>(2024-11-30)</t>
    <phoneticPr fontId="2" type="noConversion"/>
  </si>
  <si>
    <t>(2024-12-01)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</si>
</sst>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applyFont="1" applyFill="1" applyBorder="1" applyAlignment="1" applyProtection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29" xfId="0" applyNumberFormat="1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4" borderId="2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5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shrinkToFit="1"/>
    </xf>
    <xf numFmtId="183" fontId="5" fillId="0" borderId="31" xfId="0" applyNumberFormat="1" applyFont="1" applyFill="1" applyBorder="1" applyAlignment="1">
      <alignment horizontal="center" vertical="center" shrinkToFit="1"/>
    </xf>
    <xf numFmtId="182" fontId="5" fillId="4" borderId="32" xfId="0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/>
    </xf>
    <xf numFmtId="179" fontId="5" fillId="3" borderId="35" xfId="0" applyNumberFormat="1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0" xfId="5764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wrapText="1"/>
    </xf>
    <xf numFmtId="49" fontId="5" fillId="2" borderId="36" xfId="0" applyNumberFormat="1" applyFont="1" applyFill="1" applyBorder="1" applyAlignment="1" applyProtection="1">
      <alignment horizontal="center" vertical="center" shrinkToFit="1"/>
    </xf>
    <xf numFmtId="0" fontId="14" fillId="0" borderId="30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29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83" fontId="6" fillId="0" borderId="29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2" xfId="0" quotePrefix="1" applyNumberFormat="1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176" fontId="5" fillId="4" borderId="32" xfId="11478" quotePrefix="1" applyNumberFormat="1" applyFont="1" applyFill="1" applyBorder="1" applyAlignment="1">
      <alignment horizontal="right" vertical="center" shrinkToFit="1"/>
    </xf>
    <xf numFmtId="176" fontId="5" fillId="4" borderId="32" xfId="11478" applyNumberFormat="1" applyFont="1" applyFill="1" applyBorder="1" applyAlignment="1">
      <alignment horizontal="center" vertical="center" shrinkToFit="1"/>
    </xf>
    <xf numFmtId="176" fontId="5" fillId="4" borderId="32" xfId="11478" quotePrefix="1" applyNumberFormat="1" applyFont="1" applyFill="1" applyBorder="1" applyAlignment="1">
      <alignment horizontal="right" vertical="center" wrapText="1" shrinkToFit="1"/>
    </xf>
    <xf numFmtId="176" fontId="25" fillId="0" borderId="32" xfId="0" applyNumberFormat="1" applyFont="1" applyFill="1" applyBorder="1" applyAlignment="1">
      <alignment horizontal="center" vertical="center" shrinkToFit="1"/>
    </xf>
    <xf numFmtId="176" fontId="25" fillId="0" borderId="32" xfId="0" applyNumberFormat="1" applyFont="1" applyFill="1" applyBorder="1" applyAlignment="1">
      <alignment horizontal="center" vertical="center"/>
    </xf>
    <xf numFmtId="176" fontId="5" fillId="4" borderId="33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41" fontId="30" fillId="4" borderId="2" xfId="1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0" fillId="0" borderId="2" xfId="0" quotePrefix="1" applyFont="1" applyFill="1" applyBorder="1" applyAlignment="1">
      <alignment horizontal="center" vertical="center" shrinkToFit="1"/>
    </xf>
    <xf numFmtId="41" fontId="30" fillId="4" borderId="2" xfId="178" applyFont="1" applyFill="1" applyBorder="1" applyAlignment="1">
      <alignment horizontal="center" vertical="center" shrinkToFit="1"/>
    </xf>
    <xf numFmtId="0" fontId="30" fillId="4" borderId="2" xfId="0" quotePrefix="1" applyFont="1" applyFill="1" applyBorder="1" applyAlignment="1">
      <alignment horizontal="center" vertical="center" shrinkToFit="1"/>
    </xf>
    <xf numFmtId="0" fontId="30" fillId="4" borderId="2" xfId="0" applyFont="1" applyFill="1" applyBorder="1" applyAlignment="1">
      <alignment horizontal="center" vertical="center" shrinkToFit="1"/>
    </xf>
    <xf numFmtId="0" fontId="30" fillId="0" borderId="32" xfId="0" applyNumberFormat="1" applyFont="1" applyFill="1" applyBorder="1" applyAlignment="1">
      <alignment horizontal="left" vertical="center" shrinkToFit="1"/>
    </xf>
    <xf numFmtId="0" fontId="30" fillId="0" borderId="32" xfId="0" quotePrefix="1" applyFont="1" applyFill="1" applyBorder="1" applyAlignment="1">
      <alignment horizontal="center" vertical="center" shrinkToFit="1"/>
    </xf>
    <xf numFmtId="41" fontId="30" fillId="4" borderId="32" xfId="178" applyFont="1" applyFill="1" applyBorder="1" applyAlignment="1">
      <alignment horizontal="center" vertical="center" shrinkToFit="1"/>
    </xf>
    <xf numFmtId="0" fontId="30" fillId="4" borderId="32" xfId="0" quotePrefix="1" applyFont="1" applyFill="1" applyBorder="1" applyAlignment="1">
      <alignment horizontal="center" vertical="center" shrinkToFit="1"/>
    </xf>
    <xf numFmtId="0" fontId="30" fillId="4" borderId="32" xfId="0" applyFont="1" applyFill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left" vertical="center" shrinkToFit="1"/>
    </xf>
    <xf numFmtId="38" fontId="5" fillId="4" borderId="32" xfId="5769" applyNumberFormat="1" applyFont="1" applyFill="1" applyBorder="1" applyAlignment="1">
      <alignment horizontal="center" vertical="center" shrinkToFit="1"/>
    </xf>
    <xf numFmtId="0" fontId="26" fillId="4" borderId="32" xfId="0" quotePrefix="1" applyFont="1" applyFill="1" applyBorder="1" applyAlignment="1">
      <alignment horizontal="center" vertical="center" shrinkToFit="1"/>
    </xf>
    <xf numFmtId="0" fontId="26" fillId="4" borderId="32" xfId="0" applyFont="1" applyFill="1" applyBorder="1" applyAlignment="1">
      <alignment horizontal="center" vertical="center" shrinkToFit="1"/>
    </xf>
    <xf numFmtId="41" fontId="26" fillId="4" borderId="32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right" vertical="center" wrapText="1"/>
    </xf>
    <xf numFmtId="41" fontId="33" fillId="0" borderId="2" xfId="1" applyFont="1" applyFill="1" applyBorder="1" applyAlignment="1" applyProtection="1">
      <alignment horizontal="right" vertical="center" shrinkToFit="1"/>
    </xf>
    <xf numFmtId="41" fontId="33" fillId="0" borderId="2" xfId="1" quotePrefix="1" applyFont="1" applyFill="1" applyBorder="1" applyAlignment="1" applyProtection="1">
      <alignment horizontal="right" vertical="center" shrinkToFit="1"/>
    </xf>
    <xf numFmtId="41" fontId="33" fillId="0" borderId="23" xfId="1" applyFont="1" applyFill="1" applyBorder="1" applyAlignment="1" applyProtection="1">
      <alignment horizontal="right" vertical="center" shrinkToFit="1"/>
    </xf>
    <xf numFmtId="177" fontId="33" fillId="0" borderId="2" xfId="0" quotePrefix="1" applyNumberFormat="1" applyFont="1" applyFill="1" applyBorder="1" applyAlignment="1">
      <alignment horizontal="center" vertical="center" shrinkToFit="1"/>
    </xf>
    <xf numFmtId="0" fontId="33" fillId="0" borderId="2" xfId="0" applyNumberFormat="1" applyFont="1" applyFill="1" applyBorder="1" applyAlignment="1">
      <alignment horizontal="center" vertical="center" shrinkToFit="1"/>
    </xf>
    <xf numFmtId="184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1537" applyFont="1" applyFill="1" applyBorder="1" applyAlignment="1">
      <alignment horizontal="center" vertical="center" wrapText="1"/>
    </xf>
    <xf numFmtId="41" fontId="33" fillId="4" borderId="2" xfId="1" applyNumberFormat="1" applyFont="1" applyFill="1" applyBorder="1" applyAlignment="1">
      <alignment horizontal="right" vertical="center" shrinkToFit="1"/>
    </xf>
    <xf numFmtId="185" fontId="33" fillId="0" borderId="2" xfId="11537" quotePrefix="1" applyNumberFormat="1" applyFont="1" applyFill="1" applyBorder="1" applyAlignment="1">
      <alignment horizontal="center" vertical="center" wrapText="1"/>
    </xf>
    <xf numFmtId="185" fontId="33" fillId="0" borderId="2" xfId="11534" applyNumberFormat="1" applyFont="1" applyFill="1" applyBorder="1" applyAlignment="1">
      <alignment horizontal="center" vertical="center" wrapText="1"/>
    </xf>
    <xf numFmtId="185" fontId="33" fillId="4" borderId="2" xfId="0" applyNumberFormat="1" applyFont="1" applyFill="1" applyBorder="1" applyAlignment="1">
      <alignment horizontal="center" vertical="center" shrinkToFit="1"/>
    </xf>
    <xf numFmtId="185" fontId="33" fillId="0" borderId="2" xfId="0" applyNumberFormat="1" applyFont="1" applyFill="1" applyBorder="1" applyAlignment="1">
      <alignment horizontal="center" vertical="center" shrinkToFit="1"/>
    </xf>
    <xf numFmtId="177" fontId="33" fillId="0" borderId="32" xfId="0" quotePrefix="1" applyNumberFormat="1" applyFont="1" applyFill="1" applyBorder="1" applyAlignment="1">
      <alignment horizontal="center" vertical="center" shrinkToFit="1"/>
    </xf>
    <xf numFmtId="41" fontId="33" fillId="4" borderId="32" xfId="1" applyNumberFormat="1" applyFont="1" applyFill="1" applyBorder="1" applyAlignment="1">
      <alignment horizontal="right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wrapText="1"/>
    </xf>
    <xf numFmtId="177" fontId="33" fillId="0" borderId="23" xfId="0" quotePrefix="1" applyNumberFormat="1" applyFont="1" applyFill="1" applyBorder="1" applyAlignment="1">
      <alignment horizontal="center" vertical="center" shrinkToFit="1"/>
    </xf>
    <xf numFmtId="0" fontId="33" fillId="0" borderId="23" xfId="0" applyNumberFormat="1" applyFont="1" applyFill="1" applyBorder="1" applyAlignment="1">
      <alignment horizontal="center" vertical="center" shrinkToFit="1"/>
    </xf>
    <xf numFmtId="41" fontId="33" fillId="4" borderId="23" xfId="1" applyNumberFormat="1" applyFont="1" applyFill="1" applyBorder="1" applyAlignment="1">
      <alignment horizontal="right" vertical="center" shrinkToFit="1"/>
    </xf>
    <xf numFmtId="185" fontId="33" fillId="4" borderId="23" xfId="0" applyNumberFormat="1" applyFont="1" applyFill="1" applyBorder="1" applyAlignment="1">
      <alignment horizontal="center" vertical="center" shrinkToFit="1"/>
    </xf>
    <xf numFmtId="185" fontId="33" fillId="0" borderId="23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 applyProtection="1">
      <alignment horizontal="center" vertical="center" shrinkToFit="1"/>
    </xf>
    <xf numFmtId="0" fontId="33" fillId="0" borderId="32" xfId="0" applyNumberFormat="1" applyFont="1" applyFill="1" applyBorder="1" applyAlignment="1">
      <alignment horizontal="center" vertical="center" shrinkToFit="1"/>
    </xf>
    <xf numFmtId="185" fontId="33" fillId="4" borderId="32" xfId="0" applyNumberFormat="1" applyFont="1" applyFill="1" applyBorder="1" applyAlignment="1">
      <alignment horizontal="center" vertical="center" shrinkToFit="1"/>
    </xf>
    <xf numFmtId="185" fontId="33" fillId="0" borderId="32" xfId="0" applyNumberFormat="1" applyFont="1" applyFill="1" applyBorder="1" applyAlignment="1">
      <alignment horizontal="center" vertical="center" shrinkToFit="1"/>
    </xf>
    <xf numFmtId="184" fontId="33" fillId="0" borderId="32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 shrinkToFit="1"/>
    </xf>
    <xf numFmtId="41" fontId="21" fillId="0" borderId="0" xfId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 shrinkToFit="1"/>
    </xf>
    <xf numFmtId="41" fontId="5" fillId="2" borderId="35" xfId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 shrinkToFit="1"/>
    </xf>
    <xf numFmtId="181" fontId="33" fillId="0" borderId="30" xfId="0" applyNumberFormat="1" applyFont="1" applyFill="1" applyBorder="1" applyAlignment="1" applyProtection="1">
      <alignment horizontal="right" vertical="center" shrinkToFit="1"/>
    </xf>
    <xf numFmtId="41" fontId="5" fillId="0" borderId="32" xfId="1" applyFont="1" applyFill="1" applyBorder="1" applyAlignment="1" applyProtection="1">
      <alignment horizontal="right" vertical="center" shrinkToFit="1"/>
    </xf>
    <xf numFmtId="41" fontId="33" fillId="0" borderId="32" xfId="1" quotePrefix="1" applyFont="1" applyFill="1" applyBorder="1" applyAlignment="1" applyProtection="1">
      <alignment horizontal="right" vertical="center" shrinkToFit="1"/>
    </xf>
    <xf numFmtId="41" fontId="33" fillId="0" borderId="32" xfId="1" applyFont="1" applyFill="1" applyBorder="1" applyAlignment="1" applyProtection="1">
      <alignment horizontal="right" vertical="center" shrinkToFit="1"/>
    </xf>
    <xf numFmtId="181" fontId="33" fillId="0" borderId="33" xfId="0" applyNumberFormat="1" applyFont="1" applyFill="1" applyBorder="1" applyAlignment="1" applyProtection="1">
      <alignment horizontal="righ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19" xfId="0" applyNumberFormat="1" applyFont="1" applyBorder="1" applyAlignment="1">
      <alignment horizontal="justify" vertical="center" wrapText="1"/>
    </xf>
    <xf numFmtId="0" fontId="5" fillId="0" borderId="19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shrinkToFit="1"/>
    </xf>
    <xf numFmtId="3" fontId="5" fillId="0" borderId="19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8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180" fontId="5" fillId="0" borderId="38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19" xfId="0" applyNumberFormat="1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8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3" fontId="29" fillId="0" borderId="18" xfId="0" applyNumberFormat="1" applyFont="1" applyBorder="1" applyAlignment="1">
      <alignment horizontal="center" vertical="center" shrinkToFit="1"/>
    </xf>
    <xf numFmtId="3" fontId="29" fillId="0" borderId="19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7" xfId="0" applyNumberFormat="1" applyFont="1" applyBorder="1" applyAlignment="1">
      <alignment horizontal="left" vertical="center" wrapText="1"/>
    </xf>
    <xf numFmtId="181" fontId="29" fillId="0" borderId="18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0" fontId="29" fillId="0" borderId="38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49" fontId="5" fillId="2" borderId="21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51"/>
    <col min="3" max="3" width="35.21875" style="51" bestFit="1" customWidth="1"/>
    <col min="4" max="4" width="8.88671875" style="51"/>
    <col min="5" max="5" width="30.5546875" style="51" customWidth="1"/>
    <col min="6" max="7" width="8.88671875" style="51"/>
    <col min="8" max="8" width="10.109375" style="51" bestFit="1" customWidth="1"/>
    <col min="9" max="9" width="18.88671875" style="51" bestFit="1" customWidth="1"/>
    <col min="10" max="16384" width="8.88671875" style="51"/>
  </cols>
  <sheetData>
    <row r="1" spans="1:12" ht="36" customHeight="1" x14ac:dyDescent="0.15">
      <c r="A1" s="223" t="s">
        <v>40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spans="1:12" ht="25.5" customHeight="1" thickBot="1" x14ac:dyDescent="0.2">
      <c r="A2" s="19" t="s">
        <v>99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80" t="s">
        <v>68</v>
      </c>
    </row>
    <row r="3" spans="1:12" ht="35.25" customHeight="1" x14ac:dyDescent="0.15">
      <c r="A3" s="81" t="s">
        <v>41</v>
      </c>
      <c r="B3" s="82" t="s">
        <v>26</v>
      </c>
      <c r="C3" s="83" t="s">
        <v>42</v>
      </c>
      <c r="D3" s="84" t="s">
        <v>76</v>
      </c>
      <c r="E3" s="82" t="s">
        <v>43</v>
      </c>
      <c r="F3" s="82" t="s">
        <v>44</v>
      </c>
      <c r="G3" s="82" t="s">
        <v>45</v>
      </c>
      <c r="H3" s="82" t="s">
        <v>75</v>
      </c>
      <c r="I3" s="82" t="s">
        <v>27</v>
      </c>
      <c r="J3" s="82" t="s">
        <v>46</v>
      </c>
      <c r="K3" s="82" t="s">
        <v>47</v>
      </c>
      <c r="L3" s="85" t="s">
        <v>1</v>
      </c>
    </row>
    <row r="4" spans="1:12" s="5" customFormat="1" ht="24" customHeight="1" x14ac:dyDescent="0.25">
      <c r="A4" s="72"/>
      <c r="B4" s="67"/>
      <c r="C4" s="78" t="s">
        <v>85</v>
      </c>
      <c r="D4" s="68"/>
      <c r="E4" s="62"/>
      <c r="F4" s="129"/>
      <c r="G4" s="130"/>
      <c r="H4" s="131"/>
      <c r="I4" s="130"/>
      <c r="J4" s="68"/>
      <c r="K4" s="68"/>
      <c r="L4" s="71"/>
    </row>
    <row r="5" spans="1:12" s="5" customFormat="1" ht="24" customHeight="1" x14ac:dyDescent="0.25">
      <c r="A5" s="72"/>
      <c r="B5" s="67"/>
      <c r="C5" s="63"/>
      <c r="D5" s="68"/>
      <c r="E5" s="62"/>
      <c r="F5" s="129"/>
      <c r="G5" s="130"/>
      <c r="H5" s="131"/>
      <c r="I5" s="130"/>
      <c r="J5" s="68"/>
      <c r="K5" s="68"/>
      <c r="L5" s="71"/>
    </row>
    <row r="6" spans="1:12" s="5" customFormat="1" ht="24" customHeight="1" x14ac:dyDescent="0.25">
      <c r="A6" s="72"/>
      <c r="B6" s="67"/>
      <c r="C6" s="63"/>
      <c r="D6" s="68"/>
      <c r="E6" s="62"/>
      <c r="F6" s="129"/>
      <c r="G6" s="130"/>
      <c r="H6" s="131"/>
      <c r="I6" s="130"/>
      <c r="J6" s="68"/>
      <c r="K6" s="68"/>
      <c r="L6" s="71"/>
    </row>
    <row r="7" spans="1:12" s="5" customFormat="1" ht="24" customHeight="1" x14ac:dyDescent="0.25">
      <c r="A7" s="70"/>
      <c r="B7" s="67"/>
      <c r="C7" s="63"/>
      <c r="D7" s="65"/>
      <c r="E7" s="79"/>
      <c r="F7" s="129"/>
      <c r="G7" s="130"/>
      <c r="H7" s="141"/>
      <c r="I7" s="130"/>
      <c r="J7" s="68"/>
      <c r="K7" s="68"/>
      <c r="L7" s="71"/>
    </row>
    <row r="8" spans="1:12" s="5" customFormat="1" ht="24" customHeight="1" x14ac:dyDescent="0.25">
      <c r="A8" s="164"/>
      <c r="B8" s="122"/>
      <c r="C8" s="63"/>
      <c r="D8" s="126"/>
      <c r="E8" s="165"/>
      <c r="F8" s="125"/>
      <c r="G8" s="126"/>
      <c r="H8" s="132"/>
      <c r="I8" s="68"/>
      <c r="J8" s="68"/>
      <c r="K8" s="68"/>
      <c r="L8" s="128"/>
    </row>
    <row r="9" spans="1:12" s="5" customFormat="1" ht="24" customHeight="1" x14ac:dyDescent="0.25">
      <c r="A9" s="121"/>
      <c r="B9" s="122"/>
      <c r="C9" s="63"/>
      <c r="D9" s="123"/>
      <c r="E9" s="124"/>
      <c r="F9" s="125"/>
      <c r="G9" s="126"/>
      <c r="H9" s="127"/>
      <c r="I9" s="126"/>
      <c r="J9" s="126"/>
      <c r="K9" s="126"/>
      <c r="L9" s="128"/>
    </row>
    <row r="10" spans="1:12" s="5" customFormat="1" ht="24" customHeight="1" thickBot="1" x14ac:dyDescent="0.3">
      <c r="A10" s="105"/>
      <c r="B10" s="87"/>
      <c r="C10" s="166"/>
      <c r="D10" s="88"/>
      <c r="E10" s="167"/>
      <c r="F10" s="168"/>
      <c r="G10" s="169"/>
      <c r="H10" s="170"/>
      <c r="I10" s="169"/>
      <c r="J10" s="88"/>
      <c r="K10" s="88"/>
      <c r="L10" s="8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55" customWidth="1"/>
    <col min="2" max="2" width="8.77734375" style="55" customWidth="1"/>
    <col min="3" max="3" width="44.21875" style="154" customWidth="1"/>
    <col min="4" max="4" width="10.88671875" style="55" customWidth="1"/>
    <col min="5" max="5" width="12.44140625" style="55" customWidth="1"/>
    <col min="6" max="6" width="18.88671875" style="55" customWidth="1"/>
    <col min="7" max="7" width="11.21875" style="55" customWidth="1"/>
    <col min="8" max="9" width="12.44140625" style="55" customWidth="1"/>
    <col min="10" max="16384" width="8.88671875" style="18"/>
  </cols>
  <sheetData>
    <row r="1" spans="1:12" ht="36" customHeight="1" x14ac:dyDescent="0.15">
      <c r="A1" s="223" t="s">
        <v>54</v>
      </c>
      <c r="B1" s="223"/>
      <c r="C1" s="223"/>
      <c r="D1" s="223"/>
      <c r="E1" s="223"/>
      <c r="F1" s="223"/>
      <c r="G1" s="223"/>
      <c r="H1" s="223"/>
      <c r="I1" s="223"/>
      <c r="J1" s="49"/>
      <c r="K1" s="49"/>
      <c r="L1" s="49"/>
    </row>
    <row r="2" spans="1:12" s="5" customFormat="1" ht="25.5" customHeight="1" thickBot="1" x14ac:dyDescent="0.3">
      <c r="A2" s="19" t="s">
        <v>99</v>
      </c>
      <c r="B2" s="52"/>
      <c r="C2" s="151"/>
      <c r="D2" s="54"/>
      <c r="E2" s="54"/>
      <c r="F2" s="54"/>
      <c r="G2" s="54"/>
      <c r="H2" s="54"/>
      <c r="I2" s="80" t="s">
        <v>68</v>
      </c>
      <c r="J2" s="54"/>
      <c r="K2" s="54"/>
      <c r="L2" s="54"/>
    </row>
    <row r="3" spans="1:12" ht="35.25" customHeight="1" x14ac:dyDescent="0.15">
      <c r="A3" s="90" t="s">
        <v>25</v>
      </c>
      <c r="B3" s="91" t="s">
        <v>26</v>
      </c>
      <c r="C3" s="92" t="s">
        <v>38</v>
      </c>
      <c r="D3" s="92" t="s">
        <v>0</v>
      </c>
      <c r="E3" s="93" t="s">
        <v>74</v>
      </c>
      <c r="F3" s="94" t="s">
        <v>27</v>
      </c>
      <c r="G3" s="94" t="s">
        <v>28</v>
      </c>
      <c r="H3" s="94" t="s">
        <v>29</v>
      </c>
      <c r="I3" s="95" t="s">
        <v>1</v>
      </c>
    </row>
    <row r="4" spans="1:12" ht="24" customHeight="1" x14ac:dyDescent="0.15">
      <c r="A4" s="70"/>
      <c r="B4" s="67"/>
      <c r="C4" s="78" t="s">
        <v>85</v>
      </c>
      <c r="D4" s="65"/>
      <c r="E4" s="4"/>
      <c r="F4" s="64"/>
      <c r="G4" s="68"/>
      <c r="H4" s="68"/>
      <c r="I4" s="73"/>
    </row>
    <row r="5" spans="1:12" ht="24" customHeight="1" x14ac:dyDescent="0.15">
      <c r="A5" s="70"/>
      <c r="B5" s="69"/>
      <c r="C5" s="66"/>
      <c r="D5" s="65"/>
      <c r="E5" s="28"/>
      <c r="F5" s="68"/>
      <c r="G5" s="68"/>
      <c r="H5" s="68"/>
      <c r="I5" s="73"/>
    </row>
    <row r="6" spans="1:12" ht="24" customHeight="1" x14ac:dyDescent="0.15">
      <c r="A6" s="70"/>
      <c r="B6" s="67"/>
      <c r="C6" s="66"/>
      <c r="D6" s="65"/>
      <c r="E6" s="4"/>
      <c r="F6" s="64"/>
      <c r="G6" s="68"/>
      <c r="H6" s="68"/>
      <c r="I6" s="73"/>
    </row>
    <row r="7" spans="1:12" ht="24" customHeight="1" x14ac:dyDescent="0.15">
      <c r="A7" s="70"/>
      <c r="B7" s="67"/>
      <c r="C7" s="66"/>
      <c r="D7" s="65"/>
      <c r="E7" s="4"/>
      <c r="F7" s="64"/>
      <c r="G7" s="68"/>
      <c r="H7" s="68"/>
      <c r="I7" s="73"/>
    </row>
    <row r="8" spans="1:12" ht="24" customHeight="1" x14ac:dyDescent="0.15">
      <c r="A8" s="70"/>
      <c r="B8" s="67"/>
      <c r="C8" s="66"/>
      <c r="D8" s="65"/>
      <c r="E8" s="4"/>
      <c r="F8" s="64"/>
      <c r="G8" s="68"/>
      <c r="H8" s="68"/>
      <c r="I8" s="73"/>
    </row>
    <row r="9" spans="1:12" ht="24" customHeight="1" x14ac:dyDescent="0.15">
      <c r="A9" s="70"/>
      <c r="B9" s="67"/>
      <c r="C9" s="66"/>
      <c r="D9" s="65"/>
      <c r="E9" s="28"/>
      <c r="F9" s="68"/>
      <c r="G9" s="68"/>
      <c r="H9" s="68"/>
      <c r="I9" s="73"/>
    </row>
    <row r="10" spans="1:12" ht="24" customHeight="1" x14ac:dyDescent="0.15">
      <c r="A10" s="70"/>
      <c r="B10" s="67"/>
      <c r="C10" s="66"/>
      <c r="D10" s="65"/>
      <c r="E10" s="28"/>
      <c r="F10" s="68"/>
      <c r="G10" s="68"/>
      <c r="H10" s="68"/>
      <c r="I10" s="73"/>
    </row>
    <row r="11" spans="1:12" ht="24" customHeight="1" x14ac:dyDescent="0.15">
      <c r="A11" s="70"/>
      <c r="B11" s="67"/>
      <c r="C11" s="44"/>
      <c r="D11" s="65"/>
      <c r="E11" s="28"/>
      <c r="F11" s="68"/>
      <c r="G11" s="68"/>
      <c r="H11" s="68"/>
      <c r="I11" s="73"/>
    </row>
    <row r="12" spans="1:12" ht="24" customHeight="1" x14ac:dyDescent="0.15">
      <c r="A12" s="70"/>
      <c r="B12" s="67"/>
      <c r="C12" s="66"/>
      <c r="D12" s="65"/>
      <c r="E12" s="28"/>
      <c r="F12" s="68"/>
      <c r="G12" s="68"/>
      <c r="H12" s="68"/>
      <c r="I12" s="73"/>
    </row>
    <row r="13" spans="1:12" ht="24" customHeight="1" x14ac:dyDescent="0.15">
      <c r="A13" s="70"/>
      <c r="B13" s="67"/>
      <c r="C13" s="66"/>
      <c r="D13" s="65"/>
      <c r="E13" s="28"/>
      <c r="F13" s="68"/>
      <c r="G13" s="68"/>
      <c r="H13" s="68"/>
      <c r="I13" s="73"/>
    </row>
    <row r="14" spans="1:12" ht="24" customHeight="1" x14ac:dyDescent="0.15">
      <c r="A14" s="70"/>
      <c r="B14" s="67"/>
      <c r="C14" s="44"/>
      <c r="D14" s="65"/>
      <c r="E14" s="28"/>
      <c r="F14" s="68"/>
      <c r="G14" s="68"/>
      <c r="H14" s="68"/>
      <c r="I14" s="73"/>
    </row>
    <row r="15" spans="1:12" ht="24" customHeight="1" x14ac:dyDescent="0.15">
      <c r="A15" s="70"/>
      <c r="B15" s="67"/>
      <c r="C15" s="66"/>
      <c r="D15" s="65"/>
      <c r="E15" s="28"/>
      <c r="F15" s="68"/>
      <c r="G15" s="68"/>
      <c r="H15" s="68"/>
      <c r="I15" s="73"/>
    </row>
    <row r="16" spans="1:12" ht="24" customHeight="1" x14ac:dyDescent="0.15">
      <c r="A16" s="70"/>
      <c r="B16" s="67"/>
      <c r="C16" s="44"/>
      <c r="D16" s="65"/>
      <c r="E16" s="28"/>
      <c r="F16" s="68"/>
      <c r="G16" s="68"/>
      <c r="H16" s="68"/>
      <c r="I16" s="73"/>
    </row>
    <row r="17" spans="1:9" ht="24" customHeight="1" x14ac:dyDescent="0.15">
      <c r="A17" s="70"/>
      <c r="B17" s="67"/>
      <c r="C17" s="66"/>
      <c r="D17" s="65"/>
      <c r="E17" s="4"/>
      <c r="F17" s="64"/>
      <c r="G17" s="68"/>
      <c r="H17" s="68"/>
      <c r="I17" s="73"/>
    </row>
    <row r="18" spans="1:9" ht="24" customHeight="1" x14ac:dyDescent="0.15">
      <c r="A18" s="70"/>
      <c r="B18" s="67"/>
      <c r="C18" s="66"/>
      <c r="D18" s="65"/>
      <c r="E18" s="4"/>
      <c r="F18" s="64"/>
      <c r="G18" s="68"/>
      <c r="H18" s="68"/>
      <c r="I18" s="73"/>
    </row>
    <row r="19" spans="1:9" ht="24" customHeight="1" x14ac:dyDescent="0.15">
      <c r="A19" s="70"/>
      <c r="B19" s="67"/>
      <c r="C19" s="66"/>
      <c r="D19" s="65"/>
      <c r="E19" s="4"/>
      <c r="F19" s="64"/>
      <c r="G19" s="68"/>
      <c r="H19" s="68"/>
      <c r="I19" s="73"/>
    </row>
    <row r="20" spans="1:9" ht="24" customHeight="1" x14ac:dyDescent="0.15">
      <c r="A20" s="70"/>
      <c r="B20" s="67"/>
      <c r="C20" s="66"/>
      <c r="D20" s="65"/>
      <c r="E20" s="4"/>
      <c r="F20" s="64"/>
      <c r="G20" s="68"/>
      <c r="H20" s="68"/>
      <c r="I20" s="73"/>
    </row>
    <row r="21" spans="1:9" ht="24" customHeight="1" x14ac:dyDescent="0.15">
      <c r="A21" s="70"/>
      <c r="B21" s="67"/>
      <c r="C21" s="66"/>
      <c r="D21" s="65"/>
      <c r="E21" s="4"/>
      <c r="F21" s="64"/>
      <c r="G21" s="68"/>
      <c r="H21" s="68"/>
      <c r="I21" s="73"/>
    </row>
    <row r="22" spans="1:9" ht="24" customHeight="1" x14ac:dyDescent="0.15">
      <c r="A22" s="70"/>
      <c r="B22" s="67"/>
      <c r="C22" s="66"/>
      <c r="D22" s="65"/>
      <c r="E22" s="4"/>
      <c r="F22" s="64"/>
      <c r="G22" s="68"/>
      <c r="H22" s="68"/>
      <c r="I22" s="73"/>
    </row>
    <row r="23" spans="1:9" ht="24" customHeight="1" x14ac:dyDescent="0.15">
      <c r="A23" s="70"/>
      <c r="B23" s="67"/>
      <c r="C23" s="66"/>
      <c r="D23" s="65"/>
      <c r="E23" s="4"/>
      <c r="F23" s="64"/>
      <c r="G23" s="68"/>
      <c r="H23" s="68"/>
      <c r="I23" s="73"/>
    </row>
    <row r="24" spans="1:9" ht="24" customHeight="1" x14ac:dyDescent="0.15">
      <c r="A24" s="70"/>
      <c r="B24" s="67"/>
      <c r="C24" s="66"/>
      <c r="D24" s="65"/>
      <c r="E24" s="4"/>
      <c r="F24" s="64"/>
      <c r="G24" s="68"/>
      <c r="H24" s="68"/>
      <c r="I24" s="73"/>
    </row>
    <row r="25" spans="1:9" ht="24" customHeight="1" x14ac:dyDescent="0.15">
      <c r="A25" s="70"/>
      <c r="B25" s="67"/>
      <c r="C25" s="152"/>
      <c r="D25" s="155"/>
      <c r="E25" s="156"/>
      <c r="F25" s="157"/>
      <c r="G25" s="158"/>
      <c r="H25" s="158"/>
      <c r="I25" s="73"/>
    </row>
    <row r="26" spans="1:9" ht="24" customHeight="1" x14ac:dyDescent="0.15">
      <c r="A26" s="70"/>
      <c r="B26" s="67"/>
      <c r="C26" s="153"/>
      <c r="D26" s="148"/>
      <c r="E26" s="149"/>
      <c r="F26" s="157"/>
      <c r="G26" s="150"/>
      <c r="H26" s="150"/>
      <c r="I26" s="73"/>
    </row>
    <row r="27" spans="1:9" ht="24" customHeight="1" thickBot="1" x14ac:dyDescent="0.2">
      <c r="A27" s="86"/>
      <c r="B27" s="87"/>
      <c r="C27" s="159"/>
      <c r="D27" s="160"/>
      <c r="E27" s="161"/>
      <c r="F27" s="162"/>
      <c r="G27" s="163"/>
      <c r="H27" s="163"/>
      <c r="I27" s="9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55" customWidth="1"/>
    <col min="2" max="2" width="8.77734375" style="55" customWidth="1"/>
    <col min="3" max="3" width="46.6640625" style="56" bestFit="1" customWidth="1"/>
    <col min="4" max="4" width="10.88671875" style="55" customWidth="1"/>
    <col min="5" max="8" width="12.44140625" style="55" customWidth="1"/>
    <col min="9" max="10" width="11.33203125" style="55" customWidth="1"/>
    <col min="11" max="11" width="11.6640625" style="57" customWidth="1"/>
    <col min="12" max="12" width="11.33203125" style="55" bestFit="1" customWidth="1"/>
    <col min="13" max="13" width="8.88671875" style="55"/>
    <col min="14" max="16384" width="8.88671875" style="18"/>
  </cols>
  <sheetData>
    <row r="1" spans="1:13" ht="36" customHeight="1" x14ac:dyDescent="0.15">
      <c r="A1" s="223" t="s">
        <v>57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</row>
    <row r="2" spans="1:13" s="5" customFormat="1" ht="25.5" customHeight="1" thickBot="1" x14ac:dyDescent="0.3">
      <c r="A2" s="19" t="s">
        <v>99</v>
      </c>
      <c r="B2" s="52"/>
      <c r="C2" s="53"/>
      <c r="D2" s="54"/>
      <c r="E2" s="54"/>
      <c r="F2" s="54"/>
      <c r="G2" s="54"/>
      <c r="H2" s="54"/>
      <c r="I2" s="54"/>
      <c r="J2" s="54"/>
      <c r="K2" s="54"/>
      <c r="L2" s="54"/>
      <c r="M2" s="80" t="s">
        <v>68</v>
      </c>
    </row>
    <row r="3" spans="1:13" ht="35.25" customHeight="1" x14ac:dyDescent="0.15">
      <c r="A3" s="90" t="s">
        <v>25</v>
      </c>
      <c r="B3" s="91" t="s">
        <v>26</v>
      </c>
      <c r="C3" s="92" t="s">
        <v>56</v>
      </c>
      <c r="D3" s="94" t="s">
        <v>55</v>
      </c>
      <c r="E3" s="91" t="s">
        <v>0</v>
      </c>
      <c r="F3" s="91" t="s">
        <v>72</v>
      </c>
      <c r="G3" s="91" t="s">
        <v>71</v>
      </c>
      <c r="H3" s="91" t="s">
        <v>70</v>
      </c>
      <c r="I3" s="91" t="s">
        <v>69</v>
      </c>
      <c r="J3" s="94" t="s">
        <v>27</v>
      </c>
      <c r="K3" s="94" t="s">
        <v>28</v>
      </c>
      <c r="L3" s="94" t="s">
        <v>29</v>
      </c>
      <c r="M3" s="95" t="s">
        <v>1</v>
      </c>
    </row>
    <row r="4" spans="1:13" s="5" customFormat="1" ht="24" customHeight="1" x14ac:dyDescent="0.25">
      <c r="A4" s="72"/>
      <c r="B4" s="67"/>
      <c r="C4" s="78" t="s">
        <v>85</v>
      </c>
      <c r="D4" s="68"/>
      <c r="E4" s="98"/>
      <c r="F4" s="99"/>
      <c r="G4" s="100"/>
      <c r="H4" s="100"/>
      <c r="I4" s="101"/>
      <c r="J4" s="102"/>
      <c r="K4" s="103"/>
      <c r="L4" s="103"/>
      <c r="M4" s="104"/>
    </row>
    <row r="5" spans="1:13" s="5" customFormat="1" ht="24" customHeight="1" x14ac:dyDescent="0.25">
      <c r="A5" s="72"/>
      <c r="B5" s="67"/>
      <c r="C5" s="97"/>
      <c r="D5" s="68"/>
      <c r="E5" s="98"/>
      <c r="F5" s="99"/>
      <c r="G5" s="100"/>
      <c r="H5" s="100"/>
      <c r="I5" s="101"/>
      <c r="J5" s="102"/>
      <c r="K5" s="103"/>
      <c r="L5" s="103"/>
      <c r="M5" s="104"/>
    </row>
    <row r="6" spans="1:13" s="5" customFormat="1" ht="24" customHeight="1" thickBot="1" x14ac:dyDescent="0.3">
      <c r="A6" s="105"/>
      <c r="B6" s="87"/>
      <c r="C6" s="133"/>
      <c r="D6" s="88"/>
      <c r="E6" s="134"/>
      <c r="F6" s="135"/>
      <c r="G6" s="136"/>
      <c r="H6" s="136"/>
      <c r="I6" s="137"/>
      <c r="J6" s="138"/>
      <c r="K6" s="139"/>
      <c r="L6" s="139"/>
      <c r="M6" s="140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35" customWidth="1"/>
    <col min="2" max="2" width="37.109375" style="36" customWidth="1"/>
    <col min="3" max="3" width="31.77734375" style="37" customWidth="1"/>
    <col min="4" max="4" width="11.77734375" style="38" bestFit="1" customWidth="1"/>
    <col min="5" max="8" width="9.33203125" style="39" customWidth="1"/>
    <col min="9" max="9" width="9.33203125" style="35" customWidth="1"/>
    <col min="10" max="10" width="8.88671875" style="41" customWidth="1"/>
    <col min="11" max="11" width="10.109375" style="41" hidden="1" customWidth="1"/>
    <col min="12" max="12" width="8.88671875" style="58" hidden="1" customWidth="1"/>
    <col min="13" max="14" width="8.88671875" style="41" hidden="1" customWidth="1"/>
    <col min="15" max="15" width="8.88671875" style="41" customWidth="1"/>
    <col min="16" max="16384" width="8.88671875" style="41"/>
  </cols>
  <sheetData>
    <row r="1" spans="1:12" ht="36" customHeight="1" x14ac:dyDescent="0.15">
      <c r="A1" s="224" t="s">
        <v>9</v>
      </c>
      <c r="B1" s="224"/>
      <c r="C1" s="224"/>
      <c r="D1" s="224"/>
      <c r="E1" s="224"/>
      <c r="F1" s="224"/>
      <c r="G1" s="224"/>
      <c r="H1" s="224"/>
      <c r="I1" s="224"/>
      <c r="J1" s="40"/>
    </row>
    <row r="2" spans="1:12" ht="25.5" customHeight="1" thickBot="1" x14ac:dyDescent="0.2">
      <c r="A2" s="19" t="s">
        <v>99</v>
      </c>
      <c r="B2" s="213"/>
      <c r="C2" s="213"/>
      <c r="D2" s="214"/>
      <c r="E2" s="214"/>
      <c r="F2" s="214"/>
      <c r="G2" s="214"/>
      <c r="H2" s="214"/>
      <c r="I2" s="80" t="s">
        <v>67</v>
      </c>
    </row>
    <row r="3" spans="1:12" ht="35.25" customHeight="1" x14ac:dyDescent="0.15">
      <c r="A3" s="108" t="s">
        <v>79</v>
      </c>
      <c r="B3" s="215" t="s">
        <v>3</v>
      </c>
      <c r="C3" s="110" t="s">
        <v>48</v>
      </c>
      <c r="D3" s="216" t="s">
        <v>49</v>
      </c>
      <c r="E3" s="216" t="s">
        <v>53</v>
      </c>
      <c r="F3" s="216" t="s">
        <v>50</v>
      </c>
      <c r="G3" s="216" t="s">
        <v>51</v>
      </c>
      <c r="H3" s="216" t="s">
        <v>52</v>
      </c>
      <c r="I3" s="217" t="s">
        <v>77</v>
      </c>
      <c r="J3" s="42"/>
    </row>
    <row r="4" spans="1:12" s="42" customFormat="1" ht="24" customHeight="1" x14ac:dyDescent="0.15">
      <c r="A4" s="115" t="s">
        <v>167</v>
      </c>
      <c r="B4" s="188" t="s">
        <v>120</v>
      </c>
      <c r="C4" s="182" t="s">
        <v>100</v>
      </c>
      <c r="D4" s="190">
        <v>346800</v>
      </c>
      <c r="E4" s="184">
        <v>0</v>
      </c>
      <c r="F4" s="185">
        <v>28900</v>
      </c>
      <c r="G4" s="185">
        <v>0</v>
      </c>
      <c r="H4" s="184">
        <f t="shared" ref="G4:H6" si="0">SUM(E4:G4)</f>
        <v>28900</v>
      </c>
      <c r="I4" s="218" t="s">
        <v>80</v>
      </c>
      <c r="J4" s="43"/>
      <c r="K4" s="43">
        <f t="shared" ref="K4:K22" si="1">D4-H4</f>
        <v>317900</v>
      </c>
      <c r="L4" s="61"/>
    </row>
    <row r="5" spans="1:12" s="42" customFormat="1" ht="24" customHeight="1" x14ac:dyDescent="0.15">
      <c r="A5" s="115" t="s">
        <v>167</v>
      </c>
      <c r="B5" s="182" t="s">
        <v>121</v>
      </c>
      <c r="C5" s="182" t="s">
        <v>122</v>
      </c>
      <c r="D5" s="190">
        <v>3868200</v>
      </c>
      <c r="E5" s="184"/>
      <c r="F5" s="185">
        <v>198660</v>
      </c>
      <c r="G5" s="185">
        <v>1986600</v>
      </c>
      <c r="H5" s="184">
        <f t="shared" si="0"/>
        <v>2185260</v>
      </c>
      <c r="I5" s="218" t="s">
        <v>80</v>
      </c>
      <c r="J5" s="43"/>
      <c r="K5" s="43">
        <f t="shared" si="1"/>
        <v>1682940</v>
      </c>
      <c r="L5" s="61"/>
    </row>
    <row r="6" spans="1:12" s="42" customFormat="1" ht="24" customHeight="1" x14ac:dyDescent="0.15">
      <c r="A6" s="115" t="s">
        <v>167</v>
      </c>
      <c r="B6" s="188" t="s">
        <v>165</v>
      </c>
      <c r="C6" s="182" t="s">
        <v>109</v>
      </c>
      <c r="D6" s="183">
        <v>5306400</v>
      </c>
      <c r="E6" s="184"/>
      <c r="F6" s="185">
        <v>442200</v>
      </c>
      <c r="G6" s="185">
        <v>3975800</v>
      </c>
      <c r="H6" s="184">
        <f t="shared" si="0"/>
        <v>4418000</v>
      </c>
      <c r="I6" s="218" t="s">
        <v>78</v>
      </c>
      <c r="J6" s="43"/>
      <c r="K6" s="43">
        <f t="shared" si="1"/>
        <v>888400</v>
      </c>
      <c r="L6" s="61"/>
    </row>
    <row r="7" spans="1:12" s="42" customFormat="1" ht="24" customHeight="1" x14ac:dyDescent="0.15">
      <c r="A7" s="115" t="s">
        <v>167</v>
      </c>
      <c r="B7" s="188" t="s">
        <v>131</v>
      </c>
      <c r="C7" s="182" t="s">
        <v>109</v>
      </c>
      <c r="D7" s="183">
        <v>1912200</v>
      </c>
      <c r="E7" s="184"/>
      <c r="F7" s="185">
        <v>190120</v>
      </c>
      <c r="G7" s="184">
        <v>2690040</v>
      </c>
      <c r="H7" s="184">
        <f t="shared" ref="H7:H22" si="2">SUM(E7:G7)</f>
        <v>2880160</v>
      </c>
      <c r="I7" s="218" t="s">
        <v>78</v>
      </c>
      <c r="J7" s="43"/>
      <c r="K7" s="43">
        <f t="shared" si="1"/>
        <v>-967960</v>
      </c>
      <c r="L7" s="61"/>
    </row>
    <row r="8" spans="1:12" s="42" customFormat="1" ht="24" customHeight="1" x14ac:dyDescent="0.15">
      <c r="A8" s="115" t="s">
        <v>167</v>
      </c>
      <c r="B8" s="188" t="s">
        <v>132</v>
      </c>
      <c r="C8" s="182" t="s">
        <v>101</v>
      </c>
      <c r="D8" s="191">
        <v>1641200</v>
      </c>
      <c r="E8" s="186"/>
      <c r="F8" s="185">
        <v>187000</v>
      </c>
      <c r="G8" s="184">
        <v>1870000</v>
      </c>
      <c r="H8" s="184">
        <f t="shared" si="2"/>
        <v>2057000</v>
      </c>
      <c r="I8" s="218" t="s">
        <v>78</v>
      </c>
      <c r="J8" s="43"/>
      <c r="K8" s="43">
        <f t="shared" si="1"/>
        <v>-415800</v>
      </c>
      <c r="L8" s="61"/>
    </row>
    <row r="9" spans="1:12" s="47" customFormat="1" ht="24" customHeight="1" x14ac:dyDescent="0.15">
      <c r="A9" s="115" t="s">
        <v>167</v>
      </c>
      <c r="B9" s="188" t="s">
        <v>134</v>
      </c>
      <c r="C9" s="182" t="s">
        <v>109</v>
      </c>
      <c r="D9" s="190">
        <v>5831100</v>
      </c>
      <c r="E9" s="184"/>
      <c r="F9" s="185">
        <v>647900</v>
      </c>
      <c r="G9" s="184">
        <v>3239500</v>
      </c>
      <c r="H9" s="184">
        <f t="shared" si="2"/>
        <v>3887400</v>
      </c>
      <c r="I9" s="218" t="s">
        <v>78</v>
      </c>
      <c r="J9" s="46"/>
      <c r="K9" s="46"/>
      <c r="L9" s="59"/>
    </row>
    <row r="10" spans="1:12" s="47" customFormat="1" ht="24" customHeight="1" x14ac:dyDescent="0.15">
      <c r="A10" s="115" t="s">
        <v>167</v>
      </c>
      <c r="B10" s="188" t="s">
        <v>135</v>
      </c>
      <c r="C10" s="182" t="s">
        <v>136</v>
      </c>
      <c r="D10" s="190">
        <v>12000000</v>
      </c>
      <c r="E10" s="184"/>
      <c r="F10" s="185">
        <v>1000000</v>
      </c>
      <c r="G10" s="184">
        <v>9000000</v>
      </c>
      <c r="H10" s="184">
        <f t="shared" si="2"/>
        <v>10000000</v>
      </c>
      <c r="I10" s="218" t="s">
        <v>78</v>
      </c>
      <c r="J10" s="46"/>
      <c r="K10" s="46"/>
      <c r="L10" s="59"/>
    </row>
    <row r="11" spans="1:12" s="47" customFormat="1" ht="24" customHeight="1" x14ac:dyDescent="0.15">
      <c r="A11" s="115" t="s">
        <v>167</v>
      </c>
      <c r="B11" s="188" t="s">
        <v>138</v>
      </c>
      <c r="C11" s="182" t="s">
        <v>111</v>
      </c>
      <c r="D11" s="190">
        <v>8184000</v>
      </c>
      <c r="E11" s="184"/>
      <c r="F11" s="185">
        <v>689700</v>
      </c>
      <c r="G11" s="184">
        <v>6207300</v>
      </c>
      <c r="H11" s="184">
        <f t="shared" si="2"/>
        <v>6897000</v>
      </c>
      <c r="I11" s="218" t="s">
        <v>78</v>
      </c>
      <c r="J11" s="46"/>
      <c r="K11" s="46"/>
      <c r="L11" s="59"/>
    </row>
    <row r="12" spans="1:12" s="47" customFormat="1" ht="24" customHeight="1" x14ac:dyDescent="0.15">
      <c r="A12" s="115" t="s">
        <v>167</v>
      </c>
      <c r="B12" s="188" t="s">
        <v>140</v>
      </c>
      <c r="C12" s="182" t="s">
        <v>141</v>
      </c>
      <c r="D12" s="190">
        <v>7920000</v>
      </c>
      <c r="E12" s="184"/>
      <c r="F12" s="185">
        <v>660000</v>
      </c>
      <c r="G12" s="184">
        <v>5940000</v>
      </c>
      <c r="H12" s="184">
        <f t="shared" si="2"/>
        <v>6600000</v>
      </c>
      <c r="I12" s="218" t="s">
        <v>78</v>
      </c>
      <c r="J12" s="46"/>
      <c r="K12" s="46"/>
      <c r="L12" s="59"/>
    </row>
    <row r="13" spans="1:12" s="47" customFormat="1" ht="24" customHeight="1" x14ac:dyDescent="0.15">
      <c r="A13" s="115" t="s">
        <v>167</v>
      </c>
      <c r="B13" s="188" t="s">
        <v>143</v>
      </c>
      <c r="C13" s="182" t="s">
        <v>144</v>
      </c>
      <c r="D13" s="190">
        <v>153336690</v>
      </c>
      <c r="E13" s="184"/>
      <c r="F13" s="185">
        <v>13544890</v>
      </c>
      <c r="G13" s="184">
        <v>105138740</v>
      </c>
      <c r="H13" s="184">
        <f t="shared" si="2"/>
        <v>118683630</v>
      </c>
      <c r="I13" s="218" t="s">
        <v>78</v>
      </c>
      <c r="J13" s="46"/>
      <c r="K13" s="46"/>
      <c r="L13" s="59"/>
    </row>
    <row r="14" spans="1:12" s="42" customFormat="1" ht="24" customHeight="1" x14ac:dyDescent="0.15">
      <c r="A14" s="115" t="s">
        <v>167</v>
      </c>
      <c r="B14" s="188" t="s">
        <v>146</v>
      </c>
      <c r="C14" s="182" t="s">
        <v>103</v>
      </c>
      <c r="D14" s="190">
        <v>1920000</v>
      </c>
      <c r="E14" s="184"/>
      <c r="F14" s="185">
        <v>160000</v>
      </c>
      <c r="G14" s="184">
        <v>432000</v>
      </c>
      <c r="H14" s="184">
        <f t="shared" si="2"/>
        <v>592000</v>
      </c>
      <c r="I14" s="218" t="s">
        <v>78</v>
      </c>
      <c r="J14" s="43"/>
      <c r="K14" s="43"/>
      <c r="L14" s="61"/>
    </row>
    <row r="15" spans="1:12" s="42" customFormat="1" ht="24" customHeight="1" x14ac:dyDescent="0.15">
      <c r="A15" s="115" t="s">
        <v>167</v>
      </c>
      <c r="B15" s="188" t="s">
        <v>148</v>
      </c>
      <c r="C15" s="182" t="s">
        <v>104</v>
      </c>
      <c r="D15" s="190">
        <v>2400000</v>
      </c>
      <c r="E15" s="184"/>
      <c r="F15" s="185">
        <v>200000</v>
      </c>
      <c r="G15" s="184">
        <v>1800000</v>
      </c>
      <c r="H15" s="184">
        <f t="shared" si="2"/>
        <v>2000000</v>
      </c>
      <c r="I15" s="218" t="s">
        <v>78</v>
      </c>
      <c r="J15" s="43"/>
      <c r="K15" s="43"/>
      <c r="L15" s="45"/>
    </row>
    <row r="16" spans="1:12" s="47" customFormat="1" ht="24" customHeight="1" x14ac:dyDescent="0.15">
      <c r="A16" s="115" t="s">
        <v>167</v>
      </c>
      <c r="B16" s="187" t="s">
        <v>149</v>
      </c>
      <c r="C16" s="188" t="s">
        <v>106</v>
      </c>
      <c r="D16" s="191">
        <v>1056000</v>
      </c>
      <c r="E16" s="184"/>
      <c r="F16" s="185">
        <v>88000</v>
      </c>
      <c r="G16" s="184">
        <v>616000</v>
      </c>
      <c r="H16" s="184">
        <f t="shared" si="2"/>
        <v>704000</v>
      </c>
      <c r="I16" s="218" t="s">
        <v>78</v>
      </c>
      <c r="J16" s="46"/>
      <c r="K16" s="46"/>
      <c r="L16" s="60"/>
    </row>
    <row r="17" spans="1:12" s="47" customFormat="1" ht="24" customHeight="1" x14ac:dyDescent="0.15">
      <c r="A17" s="115" t="s">
        <v>167</v>
      </c>
      <c r="B17" s="187" t="s">
        <v>150</v>
      </c>
      <c r="C17" s="188" t="s">
        <v>102</v>
      </c>
      <c r="D17" s="191">
        <v>4274400</v>
      </c>
      <c r="E17" s="184">
        <v>4274400</v>
      </c>
      <c r="F17" s="185"/>
      <c r="G17" s="184"/>
      <c r="H17" s="184">
        <f t="shared" si="2"/>
        <v>4274400</v>
      </c>
      <c r="I17" s="218" t="s">
        <v>166</v>
      </c>
      <c r="J17" s="46"/>
      <c r="K17" s="46"/>
      <c r="L17" s="60"/>
    </row>
    <row r="18" spans="1:12" s="47" customFormat="1" ht="24" customHeight="1" x14ac:dyDescent="0.15">
      <c r="A18" s="115" t="s">
        <v>167</v>
      </c>
      <c r="B18" s="187" t="s">
        <v>152</v>
      </c>
      <c r="C18" s="188" t="s">
        <v>102</v>
      </c>
      <c r="D18" s="191">
        <v>2791800</v>
      </c>
      <c r="E18" s="184">
        <v>2791800</v>
      </c>
      <c r="F18" s="185"/>
      <c r="G18" s="184"/>
      <c r="H18" s="184">
        <f t="shared" si="2"/>
        <v>2791800</v>
      </c>
      <c r="I18" s="218" t="s">
        <v>174</v>
      </c>
      <c r="J18" s="46"/>
      <c r="K18" s="46"/>
      <c r="L18" s="60"/>
    </row>
    <row r="19" spans="1:12" s="42" customFormat="1" ht="24" customHeight="1" x14ac:dyDescent="0.15">
      <c r="A19" s="115" t="s">
        <v>167</v>
      </c>
      <c r="B19" s="187" t="s">
        <v>154</v>
      </c>
      <c r="C19" s="188" t="s">
        <v>101</v>
      </c>
      <c r="D19" s="191">
        <v>3684000</v>
      </c>
      <c r="E19" s="184"/>
      <c r="F19" s="185">
        <v>307000</v>
      </c>
      <c r="G19" s="184">
        <v>3070000</v>
      </c>
      <c r="H19" s="184">
        <f t="shared" si="2"/>
        <v>3377000</v>
      </c>
      <c r="I19" s="218" t="s">
        <v>78</v>
      </c>
      <c r="J19" s="43"/>
      <c r="K19" s="43"/>
      <c r="L19" s="45"/>
    </row>
    <row r="20" spans="1:12" s="42" customFormat="1" ht="24" customHeight="1" x14ac:dyDescent="0.15">
      <c r="A20" s="115" t="s">
        <v>167</v>
      </c>
      <c r="B20" s="203" t="s">
        <v>156</v>
      </c>
      <c r="C20" s="204" t="s">
        <v>157</v>
      </c>
      <c r="D20" s="205">
        <v>3120000</v>
      </c>
      <c r="E20" s="184"/>
      <c r="F20" s="185">
        <v>260000</v>
      </c>
      <c r="G20" s="184">
        <v>2340000</v>
      </c>
      <c r="H20" s="184">
        <f t="shared" si="2"/>
        <v>2600000</v>
      </c>
      <c r="I20" s="218" t="s">
        <v>78</v>
      </c>
      <c r="J20" s="43"/>
      <c r="K20" s="43"/>
      <c r="L20" s="45"/>
    </row>
    <row r="21" spans="1:12" s="42" customFormat="1" ht="24" customHeight="1" x14ac:dyDescent="0.15">
      <c r="A21" s="115" t="s">
        <v>167</v>
      </c>
      <c r="B21" s="203" t="s">
        <v>159</v>
      </c>
      <c r="C21" s="204" t="s">
        <v>163</v>
      </c>
      <c r="D21" s="205">
        <v>79764000</v>
      </c>
      <c r="E21" s="15"/>
      <c r="F21" s="185">
        <v>5704860</v>
      </c>
      <c r="G21" s="184">
        <v>45160460</v>
      </c>
      <c r="H21" s="184">
        <f t="shared" si="2"/>
        <v>50865320</v>
      </c>
      <c r="I21" s="218" t="s">
        <v>78</v>
      </c>
      <c r="J21" s="43"/>
      <c r="K21" s="43">
        <f t="shared" si="1"/>
        <v>28898680</v>
      </c>
      <c r="L21" s="45"/>
    </row>
    <row r="22" spans="1:12" s="42" customFormat="1" ht="24" customHeight="1" thickBot="1" x14ac:dyDescent="0.2">
      <c r="A22" s="116" t="s">
        <v>167</v>
      </c>
      <c r="B22" s="196" t="s">
        <v>160</v>
      </c>
      <c r="C22" s="209" t="s">
        <v>164</v>
      </c>
      <c r="D22" s="197">
        <v>11500000</v>
      </c>
      <c r="E22" s="219"/>
      <c r="F22" s="220">
        <v>1050000</v>
      </c>
      <c r="G22" s="221">
        <v>8700000</v>
      </c>
      <c r="H22" s="221">
        <f t="shared" si="2"/>
        <v>9750000</v>
      </c>
      <c r="I22" s="222" t="s">
        <v>78</v>
      </c>
      <c r="J22" s="43"/>
      <c r="K22" s="43">
        <f t="shared" si="1"/>
        <v>1750000</v>
      </c>
      <c r="L22" s="45"/>
    </row>
    <row r="23" spans="1:12" ht="24" customHeight="1" x14ac:dyDescent="0.15">
      <c r="L23" s="45"/>
    </row>
    <row r="24" spans="1:12" ht="24" customHeight="1" x14ac:dyDescent="0.15">
      <c r="L24" s="45"/>
    </row>
    <row r="25" spans="1:12" ht="24" customHeight="1" x14ac:dyDescent="0.15">
      <c r="L25" s="45"/>
    </row>
  </sheetData>
  <autoFilter ref="A3:O3" xr:uid="{00000000-0009-0000-0000-000004000000}"/>
  <sortState ref="A17:L93">
    <sortCondition ref="I17:I93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3:H28 H8:H9 H4:H7 H10:H19 H20:H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E9" sqref="E9"/>
    </sheetView>
  </sheetViews>
  <sheetFormatPr defaultRowHeight="24" customHeight="1" x14ac:dyDescent="0.15"/>
  <cols>
    <col min="1" max="1" width="11.109375" style="35" customWidth="1"/>
    <col min="2" max="2" width="37.109375" style="35" customWidth="1"/>
    <col min="3" max="3" width="31.77734375" style="35" customWidth="1"/>
    <col min="4" max="4" width="11.21875" style="35" bestFit="1" customWidth="1"/>
    <col min="5" max="9" width="9.33203125" style="35" customWidth="1"/>
    <col min="10" max="10" width="9.6640625" style="35" customWidth="1"/>
    <col min="11" max="11" width="4.88671875" style="42" customWidth="1"/>
    <col min="12" max="12" width="8.88671875" style="42"/>
    <col min="13" max="16384" width="8.88671875" style="18"/>
  </cols>
  <sheetData>
    <row r="1" spans="1:13" ht="36" customHeight="1" x14ac:dyDescent="0.15">
      <c r="A1" s="224" t="s">
        <v>64</v>
      </c>
      <c r="B1" s="224"/>
      <c r="C1" s="224"/>
      <c r="D1" s="224"/>
      <c r="E1" s="224"/>
      <c r="F1" s="224"/>
      <c r="G1" s="224"/>
      <c r="H1" s="224"/>
      <c r="I1" s="224"/>
      <c r="J1" s="224"/>
      <c r="K1" s="48"/>
      <c r="L1" s="48"/>
      <c r="M1" s="49"/>
    </row>
    <row r="2" spans="1:13" ht="25.5" customHeight="1" thickBot="1" x14ac:dyDescent="0.2">
      <c r="A2" s="19" t="s">
        <v>99</v>
      </c>
      <c r="B2" s="106"/>
      <c r="C2" s="106"/>
      <c r="D2" s="106"/>
      <c r="E2" s="107"/>
      <c r="F2" s="107"/>
      <c r="G2" s="107"/>
      <c r="H2" s="107"/>
      <c r="I2" s="18"/>
      <c r="J2" s="80" t="s">
        <v>68</v>
      </c>
    </row>
    <row r="3" spans="1:13" ht="35.25" customHeight="1" x14ac:dyDescent="0.15">
      <c r="A3" s="108" t="s">
        <v>2</v>
      </c>
      <c r="B3" s="109" t="s">
        <v>3</v>
      </c>
      <c r="C3" s="109" t="s">
        <v>11</v>
      </c>
      <c r="D3" s="110" t="s">
        <v>4</v>
      </c>
      <c r="E3" s="109" t="s">
        <v>5</v>
      </c>
      <c r="F3" s="109" t="s">
        <v>6</v>
      </c>
      <c r="G3" s="109" t="s">
        <v>7</v>
      </c>
      <c r="H3" s="111" t="s">
        <v>39</v>
      </c>
      <c r="I3" s="109" t="s">
        <v>10</v>
      </c>
      <c r="J3" s="112" t="s">
        <v>8</v>
      </c>
    </row>
    <row r="4" spans="1:13" s="50" customFormat="1" ht="24" customHeight="1" x14ac:dyDescent="0.15">
      <c r="A4" s="115" t="s">
        <v>167</v>
      </c>
      <c r="B4" s="188" t="s">
        <v>120</v>
      </c>
      <c r="C4" s="182" t="s">
        <v>100</v>
      </c>
      <c r="D4" s="190">
        <v>346800</v>
      </c>
      <c r="E4" s="192" t="s">
        <v>117</v>
      </c>
      <c r="F4" s="192" t="s">
        <v>118</v>
      </c>
      <c r="G4" s="192" t="s">
        <v>119</v>
      </c>
      <c r="H4" s="189" t="s">
        <v>190</v>
      </c>
      <c r="I4" s="189" t="s">
        <v>191</v>
      </c>
      <c r="J4" s="113"/>
      <c r="K4" s="47"/>
      <c r="L4" s="47"/>
    </row>
    <row r="5" spans="1:13" s="50" customFormat="1" ht="24" customHeight="1" x14ac:dyDescent="0.15">
      <c r="A5" s="115" t="s">
        <v>167</v>
      </c>
      <c r="B5" s="182" t="s">
        <v>121</v>
      </c>
      <c r="C5" s="182" t="s">
        <v>122</v>
      </c>
      <c r="D5" s="190">
        <v>3868200</v>
      </c>
      <c r="E5" s="192" t="s">
        <v>107</v>
      </c>
      <c r="F5" s="192" t="s">
        <v>124</v>
      </c>
      <c r="G5" s="192" t="s">
        <v>126</v>
      </c>
      <c r="H5" s="189" t="s">
        <v>190</v>
      </c>
      <c r="I5" s="189" t="s">
        <v>191</v>
      </c>
      <c r="J5" s="113"/>
      <c r="K5" s="47"/>
      <c r="L5" s="47"/>
    </row>
    <row r="6" spans="1:13" ht="24" customHeight="1" x14ac:dyDescent="0.15">
      <c r="A6" s="115" t="s">
        <v>167</v>
      </c>
      <c r="B6" s="188" t="s">
        <v>131</v>
      </c>
      <c r="C6" s="182" t="s">
        <v>109</v>
      </c>
      <c r="D6" s="183">
        <v>5306400</v>
      </c>
      <c r="E6" s="192" t="s">
        <v>127</v>
      </c>
      <c r="F6" s="192" t="s">
        <v>124</v>
      </c>
      <c r="G6" s="192" t="s">
        <v>126</v>
      </c>
      <c r="H6" s="189" t="s">
        <v>190</v>
      </c>
      <c r="I6" s="189" t="s">
        <v>191</v>
      </c>
      <c r="J6" s="114"/>
    </row>
    <row r="7" spans="1:13" ht="24" customHeight="1" x14ac:dyDescent="0.15">
      <c r="A7" s="115" t="s">
        <v>167</v>
      </c>
      <c r="B7" s="188" t="s">
        <v>130</v>
      </c>
      <c r="C7" s="182" t="s">
        <v>109</v>
      </c>
      <c r="D7" s="183">
        <v>1912200</v>
      </c>
      <c r="E7" s="192" t="s">
        <v>127</v>
      </c>
      <c r="F7" s="192" t="s">
        <v>124</v>
      </c>
      <c r="G7" s="192" t="s">
        <v>129</v>
      </c>
      <c r="H7" s="189" t="s">
        <v>190</v>
      </c>
      <c r="I7" s="189" t="s">
        <v>191</v>
      </c>
      <c r="J7" s="114"/>
    </row>
    <row r="8" spans="1:13" ht="24" customHeight="1" x14ac:dyDescent="0.15">
      <c r="A8" s="115" t="s">
        <v>167</v>
      </c>
      <c r="B8" s="188" t="s">
        <v>132</v>
      </c>
      <c r="C8" s="182" t="s">
        <v>101</v>
      </c>
      <c r="D8" s="191">
        <v>1641200</v>
      </c>
      <c r="E8" s="192" t="s">
        <v>133</v>
      </c>
      <c r="F8" s="192" t="s">
        <v>124</v>
      </c>
      <c r="G8" s="192" t="s">
        <v>129</v>
      </c>
      <c r="H8" s="189" t="s">
        <v>190</v>
      </c>
      <c r="I8" s="189" t="s">
        <v>191</v>
      </c>
      <c r="J8" s="114"/>
    </row>
    <row r="9" spans="1:13" ht="24" customHeight="1" x14ac:dyDescent="0.15">
      <c r="A9" s="115" t="s">
        <v>167</v>
      </c>
      <c r="B9" s="188" t="s">
        <v>134</v>
      </c>
      <c r="C9" s="182" t="s">
        <v>109</v>
      </c>
      <c r="D9" s="190">
        <v>5831100</v>
      </c>
      <c r="E9" s="194" t="s">
        <v>171</v>
      </c>
      <c r="F9" s="194" t="s">
        <v>170</v>
      </c>
      <c r="G9" s="195" t="s">
        <v>126</v>
      </c>
      <c r="H9" s="189" t="s">
        <v>190</v>
      </c>
      <c r="I9" s="189" t="s">
        <v>191</v>
      </c>
      <c r="J9" s="114"/>
    </row>
    <row r="10" spans="1:13" ht="24" customHeight="1" x14ac:dyDescent="0.15">
      <c r="A10" s="115" t="s">
        <v>167</v>
      </c>
      <c r="B10" s="188" t="s">
        <v>135</v>
      </c>
      <c r="C10" s="182" t="s">
        <v>136</v>
      </c>
      <c r="D10" s="190">
        <v>12000000</v>
      </c>
      <c r="E10" s="192" t="s">
        <v>137</v>
      </c>
      <c r="F10" s="192" t="s">
        <v>124</v>
      </c>
      <c r="G10" s="192" t="s">
        <v>129</v>
      </c>
      <c r="H10" s="189" t="s">
        <v>190</v>
      </c>
      <c r="I10" s="189" t="s">
        <v>191</v>
      </c>
      <c r="J10" s="114"/>
    </row>
    <row r="11" spans="1:13" ht="24" customHeight="1" x14ac:dyDescent="0.15">
      <c r="A11" s="115" t="s">
        <v>167</v>
      </c>
      <c r="B11" s="188" t="s">
        <v>138</v>
      </c>
      <c r="C11" s="182" t="s">
        <v>111</v>
      </c>
      <c r="D11" s="190">
        <v>8184000</v>
      </c>
      <c r="E11" s="192" t="s">
        <v>139</v>
      </c>
      <c r="F11" s="192" t="s">
        <v>124</v>
      </c>
      <c r="G11" s="192" t="s">
        <v>129</v>
      </c>
      <c r="H11" s="189" t="s">
        <v>190</v>
      </c>
      <c r="I11" s="189" t="s">
        <v>191</v>
      </c>
      <c r="J11" s="114"/>
    </row>
    <row r="12" spans="1:13" ht="24" customHeight="1" x14ac:dyDescent="0.15">
      <c r="A12" s="115" t="s">
        <v>167</v>
      </c>
      <c r="B12" s="188" t="s">
        <v>140</v>
      </c>
      <c r="C12" s="182" t="s">
        <v>141</v>
      </c>
      <c r="D12" s="190">
        <v>7920000</v>
      </c>
      <c r="E12" s="192" t="s">
        <v>142</v>
      </c>
      <c r="F12" s="192" t="s">
        <v>124</v>
      </c>
      <c r="G12" s="192" t="s">
        <v>129</v>
      </c>
      <c r="H12" s="189" t="s">
        <v>190</v>
      </c>
      <c r="I12" s="189" t="s">
        <v>191</v>
      </c>
      <c r="J12" s="114"/>
    </row>
    <row r="13" spans="1:13" ht="24" customHeight="1" x14ac:dyDescent="0.15">
      <c r="A13" s="115" t="s">
        <v>167</v>
      </c>
      <c r="B13" s="188" t="s">
        <v>143</v>
      </c>
      <c r="C13" s="182" t="s">
        <v>144</v>
      </c>
      <c r="D13" s="190">
        <v>153336690</v>
      </c>
      <c r="E13" s="192" t="s">
        <v>142</v>
      </c>
      <c r="F13" s="192" t="s">
        <v>145</v>
      </c>
      <c r="G13" s="192" t="s">
        <v>126</v>
      </c>
      <c r="H13" s="189" t="s">
        <v>190</v>
      </c>
      <c r="I13" s="189" t="s">
        <v>191</v>
      </c>
      <c r="J13" s="114"/>
    </row>
    <row r="14" spans="1:13" ht="24" customHeight="1" x14ac:dyDescent="0.15">
      <c r="A14" s="115" t="s">
        <v>167</v>
      </c>
      <c r="B14" s="188" t="s">
        <v>146</v>
      </c>
      <c r="C14" s="182" t="s">
        <v>103</v>
      </c>
      <c r="D14" s="190">
        <v>1920000</v>
      </c>
      <c r="E14" s="192" t="s">
        <v>147</v>
      </c>
      <c r="F14" s="192" t="s">
        <v>145</v>
      </c>
      <c r="G14" s="192" t="s">
        <v>129</v>
      </c>
      <c r="H14" s="189" t="s">
        <v>190</v>
      </c>
      <c r="I14" s="189" t="s">
        <v>191</v>
      </c>
      <c r="J14" s="114"/>
    </row>
    <row r="15" spans="1:13" ht="24" customHeight="1" x14ac:dyDescent="0.15">
      <c r="A15" s="115" t="s">
        <v>167</v>
      </c>
      <c r="B15" s="188" t="s">
        <v>148</v>
      </c>
      <c r="C15" s="182" t="s">
        <v>104</v>
      </c>
      <c r="D15" s="190">
        <v>2400000</v>
      </c>
      <c r="E15" s="193" t="s">
        <v>147</v>
      </c>
      <c r="F15" s="192" t="s">
        <v>145</v>
      </c>
      <c r="G15" s="192" t="s">
        <v>129</v>
      </c>
      <c r="H15" s="189" t="s">
        <v>190</v>
      </c>
      <c r="I15" s="189" t="s">
        <v>191</v>
      </c>
      <c r="J15" s="114"/>
    </row>
    <row r="16" spans="1:13" ht="24" customHeight="1" x14ac:dyDescent="0.15">
      <c r="A16" s="115" t="s">
        <v>167</v>
      </c>
      <c r="B16" s="187" t="s">
        <v>149</v>
      </c>
      <c r="C16" s="188" t="s">
        <v>106</v>
      </c>
      <c r="D16" s="191">
        <v>1056000</v>
      </c>
      <c r="E16" s="194" t="s">
        <v>173</v>
      </c>
      <c r="F16" s="194" t="s">
        <v>168</v>
      </c>
      <c r="G16" s="195" t="s">
        <v>169</v>
      </c>
      <c r="H16" s="189" t="s">
        <v>190</v>
      </c>
      <c r="I16" s="189" t="s">
        <v>191</v>
      </c>
      <c r="J16" s="114"/>
    </row>
    <row r="17" spans="1:10" ht="24" customHeight="1" x14ac:dyDescent="0.15">
      <c r="A17" s="115" t="s">
        <v>167</v>
      </c>
      <c r="B17" s="187" t="s">
        <v>150</v>
      </c>
      <c r="C17" s="188" t="s">
        <v>151</v>
      </c>
      <c r="D17" s="191">
        <v>4274400</v>
      </c>
      <c r="E17" s="194" t="s">
        <v>142</v>
      </c>
      <c r="F17" s="194" t="s">
        <v>124</v>
      </c>
      <c r="G17" s="195" t="s">
        <v>126</v>
      </c>
      <c r="H17" s="189" t="s">
        <v>190</v>
      </c>
      <c r="I17" s="189" t="s">
        <v>191</v>
      </c>
      <c r="J17" s="114"/>
    </row>
    <row r="18" spans="1:10" ht="24" customHeight="1" x14ac:dyDescent="0.15">
      <c r="A18" s="115" t="s">
        <v>167</v>
      </c>
      <c r="B18" s="187" t="s">
        <v>152</v>
      </c>
      <c r="C18" s="188" t="s">
        <v>102</v>
      </c>
      <c r="D18" s="191">
        <v>2791800</v>
      </c>
      <c r="E18" s="194" t="s">
        <v>108</v>
      </c>
      <c r="F18" s="194" t="s">
        <v>110</v>
      </c>
      <c r="G18" s="195" t="s">
        <v>172</v>
      </c>
      <c r="H18" s="189" t="s">
        <v>190</v>
      </c>
      <c r="I18" s="189" t="s">
        <v>191</v>
      </c>
      <c r="J18" s="114"/>
    </row>
    <row r="19" spans="1:10" ht="24" customHeight="1" x14ac:dyDescent="0.15">
      <c r="A19" s="115" t="s">
        <v>167</v>
      </c>
      <c r="B19" s="187" t="s">
        <v>154</v>
      </c>
      <c r="C19" s="188" t="s">
        <v>153</v>
      </c>
      <c r="D19" s="191">
        <v>3684000</v>
      </c>
      <c r="E19" s="194" t="s">
        <v>155</v>
      </c>
      <c r="F19" s="194" t="s">
        <v>128</v>
      </c>
      <c r="G19" s="195" t="s">
        <v>129</v>
      </c>
      <c r="H19" s="189" t="s">
        <v>190</v>
      </c>
      <c r="I19" s="189" t="s">
        <v>191</v>
      </c>
      <c r="J19" s="114"/>
    </row>
    <row r="20" spans="1:10" ht="24" customHeight="1" x14ac:dyDescent="0.15">
      <c r="A20" s="115" t="s">
        <v>167</v>
      </c>
      <c r="B20" s="203" t="s">
        <v>156</v>
      </c>
      <c r="C20" s="204" t="s">
        <v>157</v>
      </c>
      <c r="D20" s="205">
        <v>3120000</v>
      </c>
      <c r="E20" s="206" t="s">
        <v>158</v>
      </c>
      <c r="F20" s="206" t="s">
        <v>123</v>
      </c>
      <c r="G20" s="207" t="s">
        <v>125</v>
      </c>
      <c r="H20" s="189" t="s">
        <v>190</v>
      </c>
      <c r="I20" s="189" t="s">
        <v>191</v>
      </c>
      <c r="J20" s="208"/>
    </row>
    <row r="21" spans="1:10" ht="24" customHeight="1" x14ac:dyDescent="0.15">
      <c r="A21" s="115" t="s">
        <v>167</v>
      </c>
      <c r="B21" s="203" t="s">
        <v>159</v>
      </c>
      <c r="C21" s="204" t="s">
        <v>163</v>
      </c>
      <c r="D21" s="205">
        <v>79764000</v>
      </c>
      <c r="E21" s="206" t="s">
        <v>161</v>
      </c>
      <c r="F21" s="206" t="s">
        <v>162</v>
      </c>
      <c r="G21" s="207" t="s">
        <v>129</v>
      </c>
      <c r="H21" s="189" t="s">
        <v>190</v>
      </c>
      <c r="I21" s="189" t="s">
        <v>191</v>
      </c>
      <c r="J21" s="208"/>
    </row>
    <row r="22" spans="1:10" ht="24" customHeight="1" thickBot="1" x14ac:dyDescent="0.2">
      <c r="A22" s="116" t="s">
        <v>167</v>
      </c>
      <c r="B22" s="196" t="s">
        <v>160</v>
      </c>
      <c r="C22" s="209" t="s">
        <v>164</v>
      </c>
      <c r="D22" s="197">
        <v>11500000</v>
      </c>
      <c r="E22" s="210" t="s">
        <v>161</v>
      </c>
      <c r="F22" s="210" t="s">
        <v>162</v>
      </c>
      <c r="G22" s="211" t="s">
        <v>129</v>
      </c>
      <c r="H22" s="212" t="s">
        <v>190</v>
      </c>
      <c r="I22" s="212" t="s">
        <v>191</v>
      </c>
      <c r="J22" s="117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C17" sqref="C17:E17"/>
    </sheetView>
  </sheetViews>
  <sheetFormatPr defaultRowHeight="24" customHeight="1" x14ac:dyDescent="0.15"/>
  <cols>
    <col min="1" max="1" width="14.5546875" style="175" customWidth="1"/>
    <col min="2" max="2" width="17.21875" style="175" customWidth="1"/>
    <col min="3" max="3" width="19.109375" style="175" customWidth="1"/>
    <col min="4" max="4" width="18" style="175" customWidth="1"/>
    <col min="5" max="5" width="23.77734375" style="175" customWidth="1"/>
    <col min="6" max="16384" width="8.88671875" style="171"/>
  </cols>
  <sheetData>
    <row r="1" spans="1:5" ht="36" customHeight="1" x14ac:dyDescent="0.15">
      <c r="A1" s="231" t="s">
        <v>81</v>
      </c>
      <c r="B1" s="231"/>
      <c r="C1" s="231"/>
      <c r="D1" s="231"/>
      <c r="E1" s="231"/>
    </row>
    <row r="2" spans="1:5" s="173" customFormat="1" ht="24" customHeight="1" thickBot="1" x14ac:dyDescent="0.2">
      <c r="A2" s="19" t="s">
        <v>99</v>
      </c>
      <c r="B2" s="172"/>
      <c r="C2" s="172"/>
      <c r="D2" s="172"/>
      <c r="E2" s="172" t="s">
        <v>82</v>
      </c>
    </row>
    <row r="3" spans="1:5" ht="24" customHeight="1" thickTop="1" x14ac:dyDescent="0.15">
      <c r="A3" s="225" t="s">
        <v>86</v>
      </c>
      <c r="B3" s="20" t="s">
        <v>30</v>
      </c>
      <c r="C3" s="228" t="s">
        <v>176</v>
      </c>
      <c r="D3" s="229"/>
      <c r="E3" s="230"/>
    </row>
    <row r="4" spans="1:5" ht="24" customHeight="1" x14ac:dyDescent="0.15">
      <c r="A4" s="226"/>
      <c r="B4" s="21" t="s">
        <v>31</v>
      </c>
      <c r="C4" s="22">
        <v>346800</v>
      </c>
      <c r="D4" s="23" t="s">
        <v>87</v>
      </c>
      <c r="E4" s="176" t="s">
        <v>105</v>
      </c>
    </row>
    <row r="5" spans="1:5" ht="24" customHeight="1" x14ac:dyDescent="0.15">
      <c r="A5" s="226"/>
      <c r="B5" s="21" t="s">
        <v>32</v>
      </c>
      <c r="C5" s="24">
        <f>(E5/C4)*100%</f>
        <v>1</v>
      </c>
      <c r="D5" s="23" t="s">
        <v>14</v>
      </c>
      <c r="E5" s="176">
        <v>346800</v>
      </c>
    </row>
    <row r="6" spans="1:5" ht="24" customHeight="1" x14ac:dyDescent="0.15">
      <c r="A6" s="226"/>
      <c r="B6" s="21" t="s">
        <v>13</v>
      </c>
      <c r="C6" s="29" t="s">
        <v>179</v>
      </c>
      <c r="D6" s="23" t="s">
        <v>63</v>
      </c>
      <c r="E6" s="177" t="s">
        <v>177</v>
      </c>
    </row>
    <row r="7" spans="1:5" ht="24" customHeight="1" x14ac:dyDescent="0.15">
      <c r="A7" s="226"/>
      <c r="B7" s="21" t="s">
        <v>33</v>
      </c>
      <c r="C7" s="174" t="s">
        <v>96</v>
      </c>
      <c r="D7" s="23" t="s">
        <v>34</v>
      </c>
      <c r="E7" s="178" t="s">
        <v>178</v>
      </c>
    </row>
    <row r="8" spans="1:5" ht="24" customHeight="1" x14ac:dyDescent="0.15">
      <c r="A8" s="226"/>
      <c r="B8" s="21" t="s">
        <v>35</v>
      </c>
      <c r="C8" s="34" t="s">
        <v>97</v>
      </c>
      <c r="D8" s="23" t="s">
        <v>16</v>
      </c>
      <c r="E8" s="179" t="s">
        <v>180</v>
      </c>
    </row>
    <row r="9" spans="1:5" ht="24" customHeight="1" thickBot="1" x14ac:dyDescent="0.2">
      <c r="A9" s="227"/>
      <c r="B9" s="25" t="s">
        <v>36</v>
      </c>
      <c r="C9" s="74" t="s">
        <v>98</v>
      </c>
      <c r="D9" s="26" t="s">
        <v>37</v>
      </c>
      <c r="E9" s="180" t="s">
        <v>181</v>
      </c>
    </row>
    <row r="10" spans="1:5" ht="24" customHeight="1" thickTop="1" x14ac:dyDescent="0.15">
      <c r="A10" s="225" t="s">
        <v>86</v>
      </c>
      <c r="B10" s="20" t="s">
        <v>30</v>
      </c>
      <c r="C10" s="228" t="s">
        <v>182</v>
      </c>
      <c r="D10" s="229"/>
      <c r="E10" s="230"/>
    </row>
    <row r="11" spans="1:5" ht="24" customHeight="1" x14ac:dyDescent="0.15">
      <c r="A11" s="226"/>
      <c r="B11" s="21" t="s">
        <v>31</v>
      </c>
      <c r="C11" s="22">
        <v>2300000</v>
      </c>
      <c r="D11" s="23" t="s">
        <v>112</v>
      </c>
      <c r="E11" s="176" t="s">
        <v>113</v>
      </c>
    </row>
    <row r="12" spans="1:5" ht="24" customHeight="1" x14ac:dyDescent="0.15">
      <c r="A12" s="226"/>
      <c r="B12" s="21" t="s">
        <v>32</v>
      </c>
      <c r="C12" s="24">
        <f>(E12/C11)*100%</f>
        <v>0.95652173913043481</v>
      </c>
      <c r="D12" s="23" t="s">
        <v>14</v>
      </c>
      <c r="E12" s="176">
        <v>2200000</v>
      </c>
    </row>
    <row r="13" spans="1:5" ht="24" customHeight="1" x14ac:dyDescent="0.15">
      <c r="A13" s="226"/>
      <c r="B13" s="21" t="s">
        <v>13</v>
      </c>
      <c r="C13" s="29" t="s">
        <v>184</v>
      </c>
      <c r="D13" s="23" t="s">
        <v>63</v>
      </c>
      <c r="E13" s="177" t="s">
        <v>183</v>
      </c>
    </row>
    <row r="14" spans="1:5" ht="24" customHeight="1" x14ac:dyDescent="0.15">
      <c r="A14" s="226"/>
      <c r="B14" s="21" t="s">
        <v>33</v>
      </c>
      <c r="C14" s="174" t="s">
        <v>114</v>
      </c>
      <c r="D14" s="23" t="s">
        <v>34</v>
      </c>
      <c r="E14" s="178" t="s">
        <v>185</v>
      </c>
    </row>
    <row r="15" spans="1:5" ht="24" customHeight="1" x14ac:dyDescent="0.15">
      <c r="A15" s="226"/>
      <c r="B15" s="21" t="s">
        <v>35</v>
      </c>
      <c r="C15" s="34" t="s">
        <v>115</v>
      </c>
      <c r="D15" s="23" t="s">
        <v>16</v>
      </c>
      <c r="E15" s="179" t="s">
        <v>186</v>
      </c>
    </row>
    <row r="16" spans="1:5" ht="24" customHeight="1" thickBot="1" x14ac:dyDescent="0.2">
      <c r="A16" s="227"/>
      <c r="B16" s="25" t="s">
        <v>36</v>
      </c>
      <c r="C16" s="74" t="s">
        <v>116</v>
      </c>
      <c r="D16" s="26" t="s">
        <v>37</v>
      </c>
      <c r="E16" s="180" t="s">
        <v>187</v>
      </c>
    </row>
    <row r="17" spans="1:5" ht="24" customHeight="1" thickTop="1" x14ac:dyDescent="0.15">
      <c r="A17" s="225" t="s">
        <v>86</v>
      </c>
      <c r="B17" s="20" t="s">
        <v>30</v>
      </c>
      <c r="C17" s="228"/>
      <c r="D17" s="229"/>
      <c r="E17" s="230"/>
    </row>
    <row r="18" spans="1:5" ht="24" customHeight="1" x14ac:dyDescent="0.15">
      <c r="A18" s="226"/>
      <c r="B18" s="21" t="s">
        <v>31</v>
      </c>
      <c r="C18" s="22"/>
      <c r="D18" s="23" t="s">
        <v>87</v>
      </c>
      <c r="E18" s="176" t="s">
        <v>105</v>
      </c>
    </row>
    <row r="19" spans="1:5" ht="24" customHeight="1" x14ac:dyDescent="0.15">
      <c r="A19" s="226"/>
      <c r="B19" s="21" t="s">
        <v>32</v>
      </c>
      <c r="C19" s="24" t="e">
        <f>(E19/C18)*100%</f>
        <v>#DIV/0!</v>
      </c>
      <c r="D19" s="23" t="s">
        <v>14</v>
      </c>
      <c r="E19" s="176"/>
    </row>
    <row r="20" spans="1:5" ht="24" customHeight="1" x14ac:dyDescent="0.15">
      <c r="A20" s="226"/>
      <c r="B20" s="21" t="s">
        <v>13</v>
      </c>
      <c r="C20" s="29"/>
      <c r="D20" s="23" t="s">
        <v>63</v>
      </c>
      <c r="E20" s="177"/>
    </row>
    <row r="21" spans="1:5" ht="24" customHeight="1" x14ac:dyDescent="0.15">
      <c r="A21" s="226"/>
      <c r="B21" s="21" t="s">
        <v>33</v>
      </c>
      <c r="C21" s="174" t="s">
        <v>96</v>
      </c>
      <c r="D21" s="23" t="s">
        <v>34</v>
      </c>
      <c r="E21" s="178"/>
    </row>
    <row r="22" spans="1:5" ht="24" customHeight="1" x14ac:dyDescent="0.15">
      <c r="A22" s="226"/>
      <c r="B22" s="21" t="s">
        <v>35</v>
      </c>
      <c r="C22" s="34" t="s">
        <v>97</v>
      </c>
      <c r="D22" s="23" t="s">
        <v>16</v>
      </c>
      <c r="E22" s="179"/>
    </row>
    <row r="23" spans="1:5" ht="24" customHeight="1" thickBot="1" x14ac:dyDescent="0.2">
      <c r="A23" s="227"/>
      <c r="B23" s="25" t="s">
        <v>36</v>
      </c>
      <c r="C23" s="74" t="s">
        <v>98</v>
      </c>
      <c r="D23" s="26" t="s">
        <v>37</v>
      </c>
      <c r="E23" s="180"/>
    </row>
    <row r="24" spans="1:5" ht="24" customHeight="1" thickTop="1" x14ac:dyDescent="0.15">
      <c r="A24" s="225" t="s">
        <v>86</v>
      </c>
      <c r="B24" s="20" t="s">
        <v>30</v>
      </c>
      <c r="C24" s="228"/>
      <c r="D24" s="229"/>
      <c r="E24" s="230"/>
    </row>
    <row r="25" spans="1:5" ht="24" customHeight="1" x14ac:dyDescent="0.15">
      <c r="A25" s="226"/>
      <c r="B25" s="21" t="s">
        <v>31</v>
      </c>
      <c r="C25" s="22"/>
      <c r="D25" s="23" t="s">
        <v>87</v>
      </c>
      <c r="E25" s="176" t="s">
        <v>105</v>
      </c>
    </row>
    <row r="26" spans="1:5" ht="24" customHeight="1" x14ac:dyDescent="0.15">
      <c r="A26" s="226"/>
      <c r="B26" s="21" t="s">
        <v>32</v>
      </c>
      <c r="C26" s="24" t="e">
        <f>(E26/C25)*100%</f>
        <v>#DIV/0!</v>
      </c>
      <c r="D26" s="23" t="s">
        <v>14</v>
      </c>
      <c r="E26" s="176"/>
    </row>
    <row r="27" spans="1:5" ht="24" customHeight="1" x14ac:dyDescent="0.15">
      <c r="A27" s="226"/>
      <c r="B27" s="21" t="s">
        <v>13</v>
      </c>
      <c r="C27" s="29"/>
      <c r="D27" s="23" t="s">
        <v>63</v>
      </c>
      <c r="E27" s="177"/>
    </row>
    <row r="28" spans="1:5" ht="24" customHeight="1" x14ac:dyDescent="0.15">
      <c r="A28" s="226"/>
      <c r="B28" s="21" t="s">
        <v>33</v>
      </c>
      <c r="C28" s="174" t="s">
        <v>96</v>
      </c>
      <c r="D28" s="23" t="s">
        <v>34</v>
      </c>
      <c r="E28" s="178"/>
    </row>
    <row r="29" spans="1:5" ht="24" customHeight="1" x14ac:dyDescent="0.15">
      <c r="A29" s="226"/>
      <c r="B29" s="21" t="s">
        <v>35</v>
      </c>
      <c r="C29" s="34" t="s">
        <v>97</v>
      </c>
      <c r="D29" s="23" t="s">
        <v>16</v>
      </c>
      <c r="E29" s="179"/>
    </row>
    <row r="30" spans="1:5" ht="24" customHeight="1" thickBot="1" x14ac:dyDescent="0.2">
      <c r="A30" s="227"/>
      <c r="B30" s="25" t="s">
        <v>36</v>
      </c>
      <c r="C30" s="74" t="s">
        <v>98</v>
      </c>
      <c r="D30" s="26" t="s">
        <v>37</v>
      </c>
      <c r="E30" s="180"/>
    </row>
    <row r="31" spans="1:5" ht="24" customHeight="1" thickTop="1" x14ac:dyDescent="0.15">
      <c r="A31" s="225" t="s">
        <v>86</v>
      </c>
      <c r="B31" s="20" t="s">
        <v>30</v>
      </c>
      <c r="C31" s="228"/>
      <c r="D31" s="229"/>
      <c r="E31" s="230"/>
    </row>
    <row r="32" spans="1:5" ht="24" customHeight="1" x14ac:dyDescent="0.15">
      <c r="A32" s="226"/>
      <c r="B32" s="21" t="s">
        <v>31</v>
      </c>
      <c r="C32" s="22"/>
      <c r="D32" s="23" t="s">
        <v>87</v>
      </c>
      <c r="E32" s="176" t="s">
        <v>105</v>
      </c>
    </row>
    <row r="33" spans="1:5" ht="24" customHeight="1" x14ac:dyDescent="0.15">
      <c r="A33" s="226"/>
      <c r="B33" s="21" t="s">
        <v>32</v>
      </c>
      <c r="C33" s="24" t="e">
        <f>(E33/C32)*100%</f>
        <v>#DIV/0!</v>
      </c>
      <c r="D33" s="23" t="s">
        <v>14</v>
      </c>
      <c r="E33" s="176"/>
    </row>
    <row r="34" spans="1:5" ht="24" customHeight="1" x14ac:dyDescent="0.15">
      <c r="A34" s="226"/>
      <c r="B34" s="21" t="s">
        <v>13</v>
      </c>
      <c r="C34" s="29"/>
      <c r="D34" s="23" t="s">
        <v>63</v>
      </c>
      <c r="E34" s="177"/>
    </row>
    <row r="35" spans="1:5" ht="24" customHeight="1" x14ac:dyDescent="0.15">
      <c r="A35" s="226"/>
      <c r="B35" s="21" t="s">
        <v>33</v>
      </c>
      <c r="C35" s="174" t="s">
        <v>96</v>
      </c>
      <c r="D35" s="23" t="s">
        <v>34</v>
      </c>
      <c r="E35" s="178"/>
    </row>
    <row r="36" spans="1:5" ht="24" customHeight="1" x14ac:dyDescent="0.15">
      <c r="A36" s="226"/>
      <c r="B36" s="21" t="s">
        <v>35</v>
      </c>
      <c r="C36" s="34" t="s">
        <v>97</v>
      </c>
      <c r="D36" s="23" t="s">
        <v>16</v>
      </c>
      <c r="E36" s="179"/>
    </row>
    <row r="37" spans="1:5" ht="24" customHeight="1" thickBot="1" x14ac:dyDescent="0.2">
      <c r="A37" s="227"/>
      <c r="B37" s="25" t="s">
        <v>36</v>
      </c>
      <c r="C37" s="74" t="s">
        <v>98</v>
      </c>
      <c r="D37" s="26" t="s">
        <v>37</v>
      </c>
      <c r="E37" s="180"/>
    </row>
    <row r="38" spans="1:5" ht="24" customHeight="1" thickTop="1" x14ac:dyDescent="0.15">
      <c r="A38" s="225" t="s">
        <v>86</v>
      </c>
      <c r="B38" s="20" t="s">
        <v>30</v>
      </c>
      <c r="C38" s="228"/>
      <c r="D38" s="229"/>
      <c r="E38" s="230"/>
    </row>
    <row r="39" spans="1:5" ht="24" customHeight="1" x14ac:dyDescent="0.15">
      <c r="A39" s="226"/>
      <c r="B39" s="21" t="s">
        <v>31</v>
      </c>
      <c r="C39" s="22"/>
      <c r="D39" s="23" t="s">
        <v>87</v>
      </c>
      <c r="E39" s="176" t="s">
        <v>105</v>
      </c>
    </row>
    <row r="40" spans="1:5" ht="24" customHeight="1" x14ac:dyDescent="0.15">
      <c r="A40" s="226"/>
      <c r="B40" s="21" t="s">
        <v>32</v>
      </c>
      <c r="C40" s="24" t="e">
        <f>(E40/C39)*100%</f>
        <v>#DIV/0!</v>
      </c>
      <c r="D40" s="23" t="s">
        <v>14</v>
      </c>
      <c r="E40" s="176"/>
    </row>
    <row r="41" spans="1:5" ht="24" customHeight="1" x14ac:dyDescent="0.15">
      <c r="A41" s="226"/>
      <c r="B41" s="21" t="s">
        <v>13</v>
      </c>
      <c r="C41" s="29"/>
      <c r="D41" s="23" t="s">
        <v>63</v>
      </c>
      <c r="E41" s="177"/>
    </row>
    <row r="42" spans="1:5" ht="24" customHeight="1" x14ac:dyDescent="0.15">
      <c r="A42" s="226"/>
      <c r="B42" s="21" t="s">
        <v>33</v>
      </c>
      <c r="C42" s="174" t="s">
        <v>96</v>
      </c>
      <c r="D42" s="23" t="s">
        <v>34</v>
      </c>
      <c r="E42" s="178"/>
    </row>
    <row r="43" spans="1:5" ht="24" customHeight="1" x14ac:dyDescent="0.15">
      <c r="A43" s="226"/>
      <c r="B43" s="21" t="s">
        <v>35</v>
      </c>
      <c r="C43" s="34" t="s">
        <v>97</v>
      </c>
      <c r="D43" s="23" t="s">
        <v>16</v>
      </c>
      <c r="E43" s="179"/>
    </row>
    <row r="44" spans="1:5" ht="24" customHeight="1" thickBot="1" x14ac:dyDescent="0.2">
      <c r="A44" s="227"/>
      <c r="B44" s="25" t="s">
        <v>36</v>
      </c>
      <c r="C44" s="74" t="s">
        <v>98</v>
      </c>
      <c r="D44" s="26" t="s">
        <v>37</v>
      </c>
      <c r="E44" s="180"/>
    </row>
    <row r="45" spans="1:5" ht="24" customHeight="1" thickTop="1" x14ac:dyDescent="0.15">
      <c r="A45" s="225" t="s">
        <v>86</v>
      </c>
      <c r="B45" s="20" t="s">
        <v>30</v>
      </c>
      <c r="C45" s="228"/>
      <c r="D45" s="229"/>
      <c r="E45" s="230"/>
    </row>
    <row r="46" spans="1:5" ht="24" customHeight="1" x14ac:dyDescent="0.15">
      <c r="A46" s="226"/>
      <c r="B46" s="21" t="s">
        <v>31</v>
      </c>
      <c r="C46" s="22"/>
      <c r="D46" s="23" t="s">
        <v>87</v>
      </c>
      <c r="E46" s="176" t="s">
        <v>105</v>
      </c>
    </row>
    <row r="47" spans="1:5" ht="24" customHeight="1" x14ac:dyDescent="0.15">
      <c r="A47" s="226"/>
      <c r="B47" s="21" t="s">
        <v>32</v>
      </c>
      <c r="C47" s="24" t="e">
        <f>(E47/C46)*100%</f>
        <v>#DIV/0!</v>
      </c>
      <c r="D47" s="23" t="s">
        <v>14</v>
      </c>
      <c r="E47" s="176"/>
    </row>
    <row r="48" spans="1:5" ht="24" customHeight="1" x14ac:dyDescent="0.15">
      <c r="A48" s="226"/>
      <c r="B48" s="21" t="s">
        <v>13</v>
      </c>
      <c r="C48" s="29"/>
      <c r="D48" s="23" t="s">
        <v>63</v>
      </c>
      <c r="E48" s="177"/>
    </row>
    <row r="49" spans="1:5" ht="24" customHeight="1" x14ac:dyDescent="0.15">
      <c r="A49" s="226"/>
      <c r="B49" s="21" t="s">
        <v>33</v>
      </c>
      <c r="C49" s="174" t="s">
        <v>96</v>
      </c>
      <c r="D49" s="23" t="s">
        <v>34</v>
      </c>
      <c r="E49" s="178"/>
    </row>
    <row r="50" spans="1:5" ht="24" customHeight="1" x14ac:dyDescent="0.15">
      <c r="A50" s="226"/>
      <c r="B50" s="21" t="s">
        <v>35</v>
      </c>
      <c r="C50" s="34" t="s">
        <v>97</v>
      </c>
      <c r="D50" s="23" t="s">
        <v>16</v>
      </c>
      <c r="E50" s="179"/>
    </row>
    <row r="51" spans="1:5" ht="24" customHeight="1" thickBot="1" x14ac:dyDescent="0.2">
      <c r="A51" s="227"/>
      <c r="B51" s="25" t="s">
        <v>36</v>
      </c>
      <c r="C51" s="74" t="s">
        <v>98</v>
      </c>
      <c r="D51" s="26" t="s">
        <v>37</v>
      </c>
      <c r="E51" s="180"/>
    </row>
    <row r="52" spans="1:5" ht="24" customHeight="1" thickTop="1" x14ac:dyDescent="0.15">
      <c r="A52" s="225" t="s">
        <v>86</v>
      </c>
      <c r="B52" s="20" t="s">
        <v>30</v>
      </c>
      <c r="C52" s="228"/>
      <c r="D52" s="229"/>
      <c r="E52" s="230"/>
    </row>
    <row r="53" spans="1:5" ht="24" customHeight="1" x14ac:dyDescent="0.15">
      <c r="A53" s="226"/>
      <c r="B53" s="21" t="s">
        <v>31</v>
      </c>
      <c r="C53" s="22"/>
      <c r="D53" s="23" t="s">
        <v>87</v>
      </c>
      <c r="E53" s="176" t="s">
        <v>105</v>
      </c>
    </row>
    <row r="54" spans="1:5" ht="24" customHeight="1" x14ac:dyDescent="0.15">
      <c r="A54" s="226"/>
      <c r="B54" s="21" t="s">
        <v>32</v>
      </c>
      <c r="C54" s="24" t="e">
        <f>(E54/C53)*100%</f>
        <v>#DIV/0!</v>
      </c>
      <c r="D54" s="23" t="s">
        <v>14</v>
      </c>
      <c r="E54" s="176"/>
    </row>
    <row r="55" spans="1:5" ht="24" customHeight="1" x14ac:dyDescent="0.15">
      <c r="A55" s="226"/>
      <c r="B55" s="21" t="s">
        <v>13</v>
      </c>
      <c r="C55" s="29"/>
      <c r="D55" s="23" t="s">
        <v>63</v>
      </c>
      <c r="E55" s="177"/>
    </row>
    <row r="56" spans="1:5" ht="24" customHeight="1" x14ac:dyDescent="0.15">
      <c r="A56" s="226"/>
      <c r="B56" s="21" t="s">
        <v>33</v>
      </c>
      <c r="C56" s="174" t="s">
        <v>96</v>
      </c>
      <c r="D56" s="23" t="s">
        <v>34</v>
      </c>
      <c r="E56" s="178"/>
    </row>
    <row r="57" spans="1:5" ht="24" customHeight="1" x14ac:dyDescent="0.15">
      <c r="A57" s="226"/>
      <c r="B57" s="21" t="s">
        <v>35</v>
      </c>
      <c r="C57" s="34" t="s">
        <v>97</v>
      </c>
      <c r="D57" s="23" t="s">
        <v>16</v>
      </c>
      <c r="E57" s="179"/>
    </row>
    <row r="58" spans="1:5" ht="24" customHeight="1" thickBot="1" x14ac:dyDescent="0.2">
      <c r="A58" s="227"/>
      <c r="B58" s="25" t="s">
        <v>36</v>
      </c>
      <c r="C58" s="74" t="s">
        <v>98</v>
      </c>
      <c r="D58" s="26" t="s">
        <v>37</v>
      </c>
      <c r="E58" s="180"/>
    </row>
    <row r="59" spans="1:5" ht="24" customHeight="1" thickTop="1" x14ac:dyDescent="0.15">
      <c r="A59" s="225" t="s">
        <v>86</v>
      </c>
      <c r="B59" s="20" t="s">
        <v>30</v>
      </c>
      <c r="C59" s="228"/>
      <c r="D59" s="229"/>
      <c r="E59" s="230"/>
    </row>
    <row r="60" spans="1:5" ht="24" customHeight="1" x14ac:dyDescent="0.15">
      <c r="A60" s="226"/>
      <c r="B60" s="21" t="s">
        <v>31</v>
      </c>
      <c r="C60" s="22"/>
      <c r="D60" s="23" t="s">
        <v>87</v>
      </c>
      <c r="E60" s="176" t="s">
        <v>105</v>
      </c>
    </row>
    <row r="61" spans="1:5" ht="24" customHeight="1" x14ac:dyDescent="0.15">
      <c r="A61" s="226"/>
      <c r="B61" s="21" t="s">
        <v>32</v>
      </c>
      <c r="C61" s="24" t="e">
        <f>(E61/C60)*100%</f>
        <v>#DIV/0!</v>
      </c>
      <c r="D61" s="23" t="s">
        <v>14</v>
      </c>
      <c r="E61" s="176"/>
    </row>
    <row r="62" spans="1:5" ht="24" customHeight="1" x14ac:dyDescent="0.15">
      <c r="A62" s="226"/>
      <c r="B62" s="21" t="s">
        <v>13</v>
      </c>
      <c r="C62" s="29"/>
      <c r="D62" s="23" t="s">
        <v>63</v>
      </c>
      <c r="E62" s="177"/>
    </row>
    <row r="63" spans="1:5" ht="24" customHeight="1" x14ac:dyDescent="0.15">
      <c r="A63" s="226"/>
      <c r="B63" s="21" t="s">
        <v>33</v>
      </c>
      <c r="C63" s="174" t="s">
        <v>96</v>
      </c>
      <c r="D63" s="23" t="s">
        <v>34</v>
      </c>
      <c r="E63" s="178"/>
    </row>
    <row r="64" spans="1:5" ht="24" customHeight="1" x14ac:dyDescent="0.15">
      <c r="A64" s="226"/>
      <c r="B64" s="21" t="s">
        <v>35</v>
      </c>
      <c r="C64" s="34" t="s">
        <v>97</v>
      </c>
      <c r="D64" s="23" t="s">
        <v>16</v>
      </c>
      <c r="E64" s="179"/>
    </row>
    <row r="65" spans="1:5" ht="24" customHeight="1" thickBot="1" x14ac:dyDescent="0.2">
      <c r="A65" s="227"/>
      <c r="B65" s="25" t="s">
        <v>36</v>
      </c>
      <c r="C65" s="74" t="s">
        <v>98</v>
      </c>
      <c r="D65" s="26" t="s">
        <v>37</v>
      </c>
      <c r="E65" s="180"/>
    </row>
    <row r="66" spans="1:5" ht="24" customHeight="1" thickTop="1" x14ac:dyDescent="0.15">
      <c r="A66" s="225" t="s">
        <v>86</v>
      </c>
      <c r="B66" s="20" t="s">
        <v>30</v>
      </c>
      <c r="C66" s="228"/>
      <c r="D66" s="229"/>
      <c r="E66" s="230"/>
    </row>
    <row r="67" spans="1:5" ht="24" customHeight="1" x14ac:dyDescent="0.15">
      <c r="A67" s="226"/>
      <c r="B67" s="21" t="s">
        <v>31</v>
      </c>
      <c r="C67" s="22"/>
      <c r="D67" s="23" t="s">
        <v>87</v>
      </c>
      <c r="E67" s="176" t="s">
        <v>105</v>
      </c>
    </row>
    <row r="68" spans="1:5" ht="24" customHeight="1" x14ac:dyDescent="0.15">
      <c r="A68" s="226"/>
      <c r="B68" s="21" t="s">
        <v>32</v>
      </c>
      <c r="C68" s="24" t="e">
        <f>(E68/C67)*100%</f>
        <v>#DIV/0!</v>
      </c>
      <c r="D68" s="23" t="s">
        <v>14</v>
      </c>
      <c r="E68" s="176"/>
    </row>
    <row r="69" spans="1:5" ht="24" customHeight="1" x14ac:dyDescent="0.15">
      <c r="A69" s="226"/>
      <c r="B69" s="21" t="s">
        <v>13</v>
      </c>
      <c r="C69" s="29"/>
      <c r="D69" s="23" t="s">
        <v>63</v>
      </c>
      <c r="E69" s="177"/>
    </row>
    <row r="70" spans="1:5" ht="24" customHeight="1" x14ac:dyDescent="0.15">
      <c r="A70" s="226"/>
      <c r="B70" s="21" t="s">
        <v>33</v>
      </c>
      <c r="C70" s="174" t="s">
        <v>96</v>
      </c>
      <c r="D70" s="23" t="s">
        <v>34</v>
      </c>
      <c r="E70" s="178"/>
    </row>
    <row r="71" spans="1:5" ht="24" customHeight="1" x14ac:dyDescent="0.15">
      <c r="A71" s="226"/>
      <c r="B71" s="21" t="s">
        <v>35</v>
      </c>
      <c r="C71" s="34" t="s">
        <v>97</v>
      </c>
      <c r="D71" s="23" t="s">
        <v>16</v>
      </c>
      <c r="E71" s="179"/>
    </row>
    <row r="72" spans="1:5" ht="24" customHeight="1" thickBot="1" x14ac:dyDescent="0.2">
      <c r="A72" s="227"/>
      <c r="B72" s="25" t="s">
        <v>36</v>
      </c>
      <c r="C72" s="74" t="s">
        <v>98</v>
      </c>
      <c r="D72" s="26" t="s">
        <v>37</v>
      </c>
      <c r="E72" s="180"/>
    </row>
    <row r="73" spans="1:5" ht="24" customHeight="1" thickTop="1" x14ac:dyDescent="0.15">
      <c r="A73" s="225" t="s">
        <v>86</v>
      </c>
      <c r="B73" s="20" t="s">
        <v>30</v>
      </c>
      <c r="C73" s="228"/>
      <c r="D73" s="229"/>
      <c r="E73" s="230"/>
    </row>
    <row r="74" spans="1:5" ht="24" customHeight="1" x14ac:dyDescent="0.15">
      <c r="A74" s="226"/>
      <c r="B74" s="21" t="s">
        <v>31</v>
      </c>
      <c r="C74" s="22"/>
      <c r="D74" s="23" t="s">
        <v>87</v>
      </c>
      <c r="E74" s="176" t="s">
        <v>105</v>
      </c>
    </row>
    <row r="75" spans="1:5" ht="24" customHeight="1" x14ac:dyDescent="0.15">
      <c r="A75" s="226"/>
      <c r="B75" s="21" t="s">
        <v>32</v>
      </c>
      <c r="C75" s="24" t="e">
        <f>(E75/C74)*100%</f>
        <v>#DIV/0!</v>
      </c>
      <c r="D75" s="23" t="s">
        <v>14</v>
      </c>
      <c r="E75" s="176"/>
    </row>
    <row r="76" spans="1:5" ht="24" customHeight="1" x14ac:dyDescent="0.15">
      <c r="A76" s="226"/>
      <c r="B76" s="21" t="s">
        <v>13</v>
      </c>
      <c r="C76" s="29"/>
      <c r="D76" s="23" t="s">
        <v>63</v>
      </c>
      <c r="E76" s="177"/>
    </row>
    <row r="77" spans="1:5" ht="24" customHeight="1" x14ac:dyDescent="0.15">
      <c r="A77" s="226"/>
      <c r="B77" s="21" t="s">
        <v>33</v>
      </c>
      <c r="C77" s="174" t="s">
        <v>96</v>
      </c>
      <c r="D77" s="23" t="s">
        <v>34</v>
      </c>
      <c r="E77" s="178"/>
    </row>
    <row r="78" spans="1:5" ht="24" customHeight="1" x14ac:dyDescent="0.15">
      <c r="A78" s="226"/>
      <c r="B78" s="21" t="s">
        <v>35</v>
      </c>
      <c r="C78" s="34" t="s">
        <v>97</v>
      </c>
      <c r="D78" s="23" t="s">
        <v>16</v>
      </c>
      <c r="E78" s="179"/>
    </row>
    <row r="79" spans="1:5" ht="24" customHeight="1" thickBot="1" x14ac:dyDescent="0.2">
      <c r="A79" s="227"/>
      <c r="B79" s="25" t="s">
        <v>36</v>
      </c>
      <c r="C79" s="74" t="s">
        <v>98</v>
      </c>
      <c r="D79" s="26" t="s">
        <v>37</v>
      </c>
      <c r="E79" s="180"/>
    </row>
    <row r="80" spans="1:5" ht="24" customHeight="1" thickTop="1" x14ac:dyDescent="0.15">
      <c r="A80" s="225" t="s">
        <v>86</v>
      </c>
      <c r="B80" s="20" t="s">
        <v>30</v>
      </c>
      <c r="C80" s="228"/>
      <c r="D80" s="229"/>
      <c r="E80" s="230"/>
    </row>
    <row r="81" spans="1:5" ht="24" customHeight="1" x14ac:dyDescent="0.15">
      <c r="A81" s="226"/>
      <c r="B81" s="21" t="s">
        <v>31</v>
      </c>
      <c r="C81" s="22"/>
      <c r="D81" s="23" t="s">
        <v>87</v>
      </c>
      <c r="E81" s="176" t="s">
        <v>105</v>
      </c>
    </row>
    <row r="82" spans="1:5" ht="24" customHeight="1" x14ac:dyDescent="0.15">
      <c r="A82" s="226"/>
      <c r="B82" s="21" t="s">
        <v>32</v>
      </c>
      <c r="C82" s="24" t="e">
        <f>(E82/C81)*100%</f>
        <v>#DIV/0!</v>
      </c>
      <c r="D82" s="23" t="s">
        <v>14</v>
      </c>
      <c r="E82" s="176"/>
    </row>
    <row r="83" spans="1:5" ht="24" customHeight="1" x14ac:dyDescent="0.15">
      <c r="A83" s="226"/>
      <c r="B83" s="21" t="s">
        <v>13</v>
      </c>
      <c r="C83" s="29"/>
      <c r="D83" s="23" t="s">
        <v>63</v>
      </c>
      <c r="E83" s="177"/>
    </row>
    <row r="84" spans="1:5" ht="24" customHeight="1" x14ac:dyDescent="0.15">
      <c r="A84" s="226"/>
      <c r="B84" s="21" t="s">
        <v>33</v>
      </c>
      <c r="C84" s="174" t="s">
        <v>96</v>
      </c>
      <c r="D84" s="23" t="s">
        <v>34</v>
      </c>
      <c r="E84" s="178"/>
    </row>
    <row r="85" spans="1:5" ht="24" customHeight="1" x14ac:dyDescent="0.15">
      <c r="A85" s="226"/>
      <c r="B85" s="21" t="s">
        <v>35</v>
      </c>
      <c r="C85" s="34" t="s">
        <v>97</v>
      </c>
      <c r="D85" s="23" t="s">
        <v>16</v>
      </c>
      <c r="E85" s="179"/>
    </row>
    <row r="86" spans="1:5" ht="24" customHeight="1" thickBot="1" x14ac:dyDescent="0.2">
      <c r="A86" s="227"/>
      <c r="B86" s="25" t="s">
        <v>36</v>
      </c>
      <c r="C86" s="74" t="s">
        <v>98</v>
      </c>
      <c r="D86" s="26" t="s">
        <v>37</v>
      </c>
      <c r="E86" s="180"/>
    </row>
    <row r="87" spans="1:5" ht="24" customHeight="1" thickTop="1" x14ac:dyDescent="0.15">
      <c r="A87" s="225" t="s">
        <v>86</v>
      </c>
      <c r="B87" s="20" t="s">
        <v>30</v>
      </c>
      <c r="C87" s="228"/>
      <c r="D87" s="229"/>
      <c r="E87" s="230"/>
    </row>
    <row r="88" spans="1:5" ht="24" customHeight="1" x14ac:dyDescent="0.15">
      <c r="A88" s="226"/>
      <c r="B88" s="21" t="s">
        <v>31</v>
      </c>
      <c r="C88" s="22"/>
      <c r="D88" s="23" t="s">
        <v>87</v>
      </c>
      <c r="E88" s="176" t="s">
        <v>105</v>
      </c>
    </row>
    <row r="89" spans="1:5" ht="24" customHeight="1" x14ac:dyDescent="0.15">
      <c r="A89" s="226"/>
      <c r="B89" s="21" t="s">
        <v>32</v>
      </c>
      <c r="C89" s="24" t="e">
        <f>(E89/C88)*100%</f>
        <v>#DIV/0!</v>
      </c>
      <c r="D89" s="23" t="s">
        <v>14</v>
      </c>
      <c r="E89" s="176"/>
    </row>
    <row r="90" spans="1:5" ht="24" customHeight="1" x14ac:dyDescent="0.15">
      <c r="A90" s="226"/>
      <c r="B90" s="21" t="s">
        <v>13</v>
      </c>
      <c r="C90" s="29"/>
      <c r="D90" s="23" t="s">
        <v>63</v>
      </c>
      <c r="E90" s="177"/>
    </row>
    <row r="91" spans="1:5" ht="24" customHeight="1" x14ac:dyDescent="0.15">
      <c r="A91" s="226"/>
      <c r="B91" s="21" t="s">
        <v>33</v>
      </c>
      <c r="C91" s="174" t="s">
        <v>96</v>
      </c>
      <c r="D91" s="23" t="s">
        <v>34</v>
      </c>
      <c r="E91" s="178"/>
    </row>
    <row r="92" spans="1:5" ht="24" customHeight="1" x14ac:dyDescent="0.15">
      <c r="A92" s="226"/>
      <c r="B92" s="21" t="s">
        <v>35</v>
      </c>
      <c r="C92" s="34" t="s">
        <v>97</v>
      </c>
      <c r="D92" s="23" t="s">
        <v>16</v>
      </c>
      <c r="E92" s="179"/>
    </row>
    <row r="93" spans="1:5" ht="24" customHeight="1" thickBot="1" x14ac:dyDescent="0.2">
      <c r="A93" s="227"/>
      <c r="B93" s="25" t="s">
        <v>36</v>
      </c>
      <c r="C93" s="74" t="s">
        <v>98</v>
      </c>
      <c r="D93" s="26" t="s">
        <v>37</v>
      </c>
      <c r="E93" s="180"/>
    </row>
    <row r="94" spans="1:5" ht="24" customHeight="1" thickTop="1" x14ac:dyDescent="0.15">
      <c r="A94" s="225" t="s">
        <v>86</v>
      </c>
      <c r="B94" s="20" t="s">
        <v>30</v>
      </c>
      <c r="C94" s="228"/>
      <c r="D94" s="229"/>
      <c r="E94" s="230"/>
    </row>
    <row r="95" spans="1:5" ht="24" customHeight="1" x14ac:dyDescent="0.15">
      <c r="A95" s="226"/>
      <c r="B95" s="21" t="s">
        <v>31</v>
      </c>
      <c r="C95" s="22"/>
      <c r="D95" s="23" t="s">
        <v>87</v>
      </c>
      <c r="E95" s="176"/>
    </row>
    <row r="96" spans="1:5" ht="24" customHeight="1" x14ac:dyDescent="0.15">
      <c r="A96" s="226"/>
      <c r="B96" s="21" t="s">
        <v>32</v>
      </c>
      <c r="C96" s="24"/>
      <c r="D96" s="23" t="s">
        <v>14</v>
      </c>
      <c r="E96" s="176"/>
    </row>
    <row r="97" spans="1:5" ht="24" customHeight="1" x14ac:dyDescent="0.15">
      <c r="A97" s="226"/>
      <c r="B97" s="21" t="s">
        <v>13</v>
      </c>
      <c r="C97" s="29"/>
      <c r="D97" s="23" t="s">
        <v>63</v>
      </c>
      <c r="E97" s="177"/>
    </row>
    <row r="98" spans="1:5" ht="24" customHeight="1" x14ac:dyDescent="0.15">
      <c r="A98" s="226"/>
      <c r="B98" s="21" t="s">
        <v>33</v>
      </c>
      <c r="C98" s="174"/>
      <c r="D98" s="23" t="s">
        <v>34</v>
      </c>
      <c r="E98" s="178"/>
    </row>
    <row r="99" spans="1:5" ht="24" customHeight="1" x14ac:dyDescent="0.15">
      <c r="A99" s="226"/>
      <c r="B99" s="21" t="s">
        <v>35</v>
      </c>
      <c r="C99" s="34"/>
      <c r="D99" s="23" t="s">
        <v>16</v>
      </c>
      <c r="E99" s="179"/>
    </row>
    <row r="100" spans="1:5" ht="24" customHeight="1" thickBot="1" x14ac:dyDescent="0.2">
      <c r="A100" s="227"/>
      <c r="B100" s="25" t="s">
        <v>36</v>
      </c>
      <c r="C100" s="74"/>
      <c r="D100" s="26" t="s">
        <v>37</v>
      </c>
      <c r="E100" s="180"/>
    </row>
    <row r="101" spans="1:5" ht="24" customHeight="1" thickTop="1" x14ac:dyDescent="0.15">
      <c r="A101" s="225" t="s">
        <v>86</v>
      </c>
      <c r="B101" s="20" t="s">
        <v>30</v>
      </c>
      <c r="C101" s="228"/>
      <c r="D101" s="229"/>
      <c r="E101" s="230"/>
    </row>
    <row r="102" spans="1:5" ht="24" customHeight="1" x14ac:dyDescent="0.15">
      <c r="A102" s="226"/>
      <c r="B102" s="21" t="s">
        <v>31</v>
      </c>
      <c r="C102" s="22"/>
      <c r="D102" s="23" t="s">
        <v>87</v>
      </c>
      <c r="E102" s="176"/>
    </row>
    <row r="103" spans="1:5" ht="24" customHeight="1" x14ac:dyDescent="0.15">
      <c r="A103" s="226"/>
      <c r="B103" s="21" t="s">
        <v>32</v>
      </c>
      <c r="C103" s="24"/>
      <c r="D103" s="23" t="s">
        <v>14</v>
      </c>
      <c r="E103" s="176"/>
    </row>
    <row r="104" spans="1:5" ht="24" customHeight="1" x14ac:dyDescent="0.15">
      <c r="A104" s="226"/>
      <c r="B104" s="21" t="s">
        <v>13</v>
      </c>
      <c r="C104" s="29"/>
      <c r="D104" s="23" t="s">
        <v>63</v>
      </c>
      <c r="E104" s="177"/>
    </row>
    <row r="105" spans="1:5" ht="24" customHeight="1" x14ac:dyDescent="0.15">
      <c r="A105" s="226"/>
      <c r="B105" s="21" t="s">
        <v>33</v>
      </c>
      <c r="C105" s="174"/>
      <c r="D105" s="23" t="s">
        <v>34</v>
      </c>
      <c r="E105" s="178"/>
    </row>
    <row r="106" spans="1:5" ht="24" customHeight="1" x14ac:dyDescent="0.15">
      <c r="A106" s="226"/>
      <c r="B106" s="21" t="s">
        <v>35</v>
      </c>
      <c r="C106" s="34"/>
      <c r="D106" s="23" t="s">
        <v>16</v>
      </c>
      <c r="E106" s="179"/>
    </row>
    <row r="107" spans="1:5" ht="24" customHeight="1" thickBot="1" x14ac:dyDescent="0.2">
      <c r="A107" s="227"/>
      <c r="B107" s="25" t="s">
        <v>36</v>
      </c>
      <c r="C107" s="74"/>
      <c r="D107" s="26" t="s">
        <v>37</v>
      </c>
      <c r="E107" s="180"/>
    </row>
    <row r="108" spans="1:5" ht="24" customHeight="1" thickTop="1" x14ac:dyDescent="0.15">
      <c r="A108" s="225" t="s">
        <v>86</v>
      </c>
      <c r="B108" s="20" t="s">
        <v>30</v>
      </c>
      <c r="C108" s="228"/>
      <c r="D108" s="229"/>
      <c r="E108" s="230"/>
    </row>
    <row r="109" spans="1:5" ht="24" customHeight="1" x14ac:dyDescent="0.15">
      <c r="A109" s="226"/>
      <c r="B109" s="21" t="s">
        <v>31</v>
      </c>
      <c r="C109" s="22"/>
      <c r="D109" s="23" t="s">
        <v>87</v>
      </c>
      <c r="E109" s="176"/>
    </row>
    <row r="110" spans="1:5" ht="24" customHeight="1" x14ac:dyDescent="0.15">
      <c r="A110" s="226"/>
      <c r="B110" s="21" t="s">
        <v>32</v>
      </c>
      <c r="C110" s="24"/>
      <c r="D110" s="23" t="s">
        <v>14</v>
      </c>
      <c r="E110" s="176"/>
    </row>
    <row r="111" spans="1:5" ht="24" customHeight="1" x14ac:dyDescent="0.15">
      <c r="A111" s="226"/>
      <c r="B111" s="21" t="s">
        <v>13</v>
      </c>
      <c r="C111" s="29"/>
      <c r="D111" s="23" t="s">
        <v>63</v>
      </c>
      <c r="E111" s="177"/>
    </row>
    <row r="112" spans="1:5" ht="24" customHeight="1" x14ac:dyDescent="0.15">
      <c r="A112" s="226"/>
      <c r="B112" s="21" t="s">
        <v>33</v>
      </c>
      <c r="C112" s="174"/>
      <c r="D112" s="23" t="s">
        <v>34</v>
      </c>
      <c r="E112" s="178"/>
    </row>
    <row r="113" spans="1:5" ht="24" customHeight="1" x14ac:dyDescent="0.15">
      <c r="A113" s="226"/>
      <c r="B113" s="21" t="s">
        <v>35</v>
      </c>
      <c r="C113" s="34"/>
      <c r="D113" s="23" t="s">
        <v>16</v>
      </c>
      <c r="E113" s="179"/>
    </row>
    <row r="114" spans="1:5" ht="24" customHeight="1" thickBot="1" x14ac:dyDescent="0.2">
      <c r="A114" s="227"/>
      <c r="B114" s="25" t="s">
        <v>36</v>
      </c>
      <c r="C114" s="74"/>
      <c r="D114" s="26" t="s">
        <v>37</v>
      </c>
      <c r="E114" s="180"/>
    </row>
    <row r="115" spans="1:5" ht="24" customHeight="1" thickTop="1" x14ac:dyDescent="0.15">
      <c r="A115" s="225" t="s">
        <v>86</v>
      </c>
      <c r="B115" s="20" t="s">
        <v>30</v>
      </c>
      <c r="C115" s="228"/>
      <c r="D115" s="229"/>
      <c r="E115" s="230"/>
    </row>
    <row r="116" spans="1:5" ht="24" customHeight="1" x14ac:dyDescent="0.15">
      <c r="A116" s="226"/>
      <c r="B116" s="21" t="s">
        <v>31</v>
      </c>
      <c r="C116" s="22"/>
      <c r="D116" s="23" t="s">
        <v>87</v>
      </c>
      <c r="E116" s="176"/>
    </row>
    <row r="117" spans="1:5" ht="24" customHeight="1" x14ac:dyDescent="0.15">
      <c r="A117" s="226"/>
      <c r="B117" s="21" t="s">
        <v>32</v>
      </c>
      <c r="C117" s="24"/>
      <c r="D117" s="23" t="s">
        <v>14</v>
      </c>
      <c r="E117" s="176"/>
    </row>
    <row r="118" spans="1:5" ht="24" customHeight="1" x14ac:dyDescent="0.15">
      <c r="A118" s="226"/>
      <c r="B118" s="21" t="s">
        <v>13</v>
      </c>
      <c r="C118" s="29"/>
      <c r="D118" s="23" t="s">
        <v>63</v>
      </c>
      <c r="E118" s="177"/>
    </row>
    <row r="119" spans="1:5" ht="24" customHeight="1" x14ac:dyDescent="0.15">
      <c r="A119" s="226"/>
      <c r="B119" s="21" t="s">
        <v>33</v>
      </c>
      <c r="C119" s="174"/>
      <c r="D119" s="23" t="s">
        <v>34</v>
      </c>
      <c r="E119" s="178"/>
    </row>
    <row r="120" spans="1:5" ht="24" customHeight="1" x14ac:dyDescent="0.15">
      <c r="A120" s="226"/>
      <c r="B120" s="21" t="s">
        <v>35</v>
      </c>
      <c r="C120" s="34"/>
      <c r="D120" s="23" t="s">
        <v>16</v>
      </c>
      <c r="E120" s="179"/>
    </row>
    <row r="121" spans="1:5" ht="24" customHeight="1" thickBot="1" x14ac:dyDescent="0.2">
      <c r="A121" s="227"/>
      <c r="B121" s="25" t="s">
        <v>36</v>
      </c>
      <c r="C121" s="74"/>
      <c r="D121" s="26" t="s">
        <v>37</v>
      </c>
      <c r="E121" s="180"/>
    </row>
    <row r="122" spans="1:5" ht="24" customHeight="1" thickTop="1" x14ac:dyDescent="0.15">
      <c r="A122" s="225" t="s">
        <v>86</v>
      </c>
      <c r="B122" s="20" t="s">
        <v>30</v>
      </c>
      <c r="C122" s="228"/>
      <c r="D122" s="229"/>
      <c r="E122" s="230"/>
    </row>
    <row r="123" spans="1:5" ht="24" customHeight="1" x14ac:dyDescent="0.15">
      <c r="A123" s="226"/>
      <c r="B123" s="21" t="s">
        <v>31</v>
      </c>
      <c r="C123" s="22"/>
      <c r="D123" s="23" t="s">
        <v>87</v>
      </c>
      <c r="E123" s="176"/>
    </row>
    <row r="124" spans="1:5" ht="24" customHeight="1" x14ac:dyDescent="0.15">
      <c r="A124" s="226"/>
      <c r="B124" s="21" t="s">
        <v>32</v>
      </c>
      <c r="C124" s="24"/>
      <c r="D124" s="23" t="s">
        <v>14</v>
      </c>
      <c r="E124" s="176"/>
    </row>
    <row r="125" spans="1:5" ht="24" customHeight="1" x14ac:dyDescent="0.15">
      <c r="A125" s="226"/>
      <c r="B125" s="21" t="s">
        <v>13</v>
      </c>
      <c r="C125" s="29"/>
      <c r="D125" s="23" t="s">
        <v>63</v>
      </c>
      <c r="E125" s="177"/>
    </row>
    <row r="126" spans="1:5" ht="24" customHeight="1" x14ac:dyDescent="0.15">
      <c r="A126" s="226"/>
      <c r="B126" s="21" t="s">
        <v>33</v>
      </c>
      <c r="C126" s="174"/>
      <c r="D126" s="23" t="s">
        <v>34</v>
      </c>
      <c r="E126" s="178"/>
    </row>
    <row r="127" spans="1:5" ht="24" customHeight="1" x14ac:dyDescent="0.15">
      <c r="A127" s="226"/>
      <c r="B127" s="21" t="s">
        <v>35</v>
      </c>
      <c r="C127" s="34"/>
      <c r="D127" s="23" t="s">
        <v>16</v>
      </c>
      <c r="E127" s="179"/>
    </row>
    <row r="128" spans="1:5" ht="24" customHeight="1" thickBot="1" x14ac:dyDescent="0.2">
      <c r="A128" s="227"/>
      <c r="B128" s="25" t="s">
        <v>36</v>
      </c>
      <c r="C128" s="74"/>
      <c r="D128" s="26" t="s">
        <v>37</v>
      </c>
      <c r="E128" s="180"/>
    </row>
    <row r="129" spans="1:5" ht="24" customHeight="1" thickTop="1" x14ac:dyDescent="0.15">
      <c r="A129" s="225" t="s">
        <v>86</v>
      </c>
      <c r="B129" s="20" t="s">
        <v>30</v>
      </c>
      <c r="C129" s="228"/>
      <c r="D129" s="229"/>
      <c r="E129" s="230"/>
    </row>
    <row r="130" spans="1:5" ht="24" customHeight="1" x14ac:dyDescent="0.15">
      <c r="A130" s="226"/>
      <c r="B130" s="21" t="s">
        <v>31</v>
      </c>
      <c r="C130" s="22"/>
      <c r="D130" s="23" t="s">
        <v>87</v>
      </c>
      <c r="E130" s="176"/>
    </row>
    <row r="131" spans="1:5" ht="24" customHeight="1" x14ac:dyDescent="0.15">
      <c r="A131" s="226"/>
      <c r="B131" s="21" t="s">
        <v>32</v>
      </c>
      <c r="C131" s="24"/>
      <c r="D131" s="23" t="s">
        <v>14</v>
      </c>
      <c r="E131" s="176"/>
    </row>
    <row r="132" spans="1:5" ht="24" customHeight="1" x14ac:dyDescent="0.15">
      <c r="A132" s="226"/>
      <c r="B132" s="21" t="s">
        <v>13</v>
      </c>
      <c r="C132" s="29"/>
      <c r="D132" s="23" t="s">
        <v>63</v>
      </c>
      <c r="E132" s="177"/>
    </row>
    <row r="133" spans="1:5" ht="24" customHeight="1" x14ac:dyDescent="0.15">
      <c r="A133" s="226"/>
      <c r="B133" s="21" t="s">
        <v>33</v>
      </c>
      <c r="C133" s="174"/>
      <c r="D133" s="23" t="s">
        <v>34</v>
      </c>
      <c r="E133" s="178"/>
    </row>
    <row r="134" spans="1:5" ht="24" customHeight="1" x14ac:dyDescent="0.15">
      <c r="A134" s="226"/>
      <c r="B134" s="21" t="s">
        <v>35</v>
      </c>
      <c r="C134" s="34"/>
      <c r="D134" s="23" t="s">
        <v>16</v>
      </c>
      <c r="E134" s="179"/>
    </row>
    <row r="135" spans="1:5" ht="24" customHeight="1" thickBot="1" x14ac:dyDescent="0.2">
      <c r="A135" s="227"/>
      <c r="B135" s="25" t="s">
        <v>36</v>
      </c>
      <c r="C135" s="74"/>
      <c r="D135" s="26" t="s">
        <v>37</v>
      </c>
      <c r="E135" s="180"/>
    </row>
    <row r="136" spans="1:5" ht="24" customHeight="1" thickTop="1" x14ac:dyDescent="0.15">
      <c r="A136" s="225" t="s">
        <v>86</v>
      </c>
      <c r="B136" s="20" t="s">
        <v>30</v>
      </c>
      <c r="C136" s="228"/>
      <c r="D136" s="229"/>
      <c r="E136" s="230"/>
    </row>
    <row r="137" spans="1:5" ht="24" customHeight="1" x14ac:dyDescent="0.15">
      <c r="A137" s="226"/>
      <c r="B137" s="21" t="s">
        <v>31</v>
      </c>
      <c r="C137" s="22"/>
      <c r="D137" s="23" t="s">
        <v>87</v>
      </c>
      <c r="E137" s="176"/>
    </row>
    <row r="138" spans="1:5" ht="24" customHeight="1" x14ac:dyDescent="0.15">
      <c r="A138" s="226"/>
      <c r="B138" s="21" t="s">
        <v>32</v>
      </c>
      <c r="C138" s="24"/>
      <c r="D138" s="23" t="s">
        <v>14</v>
      </c>
      <c r="E138" s="176"/>
    </row>
    <row r="139" spans="1:5" ht="24" customHeight="1" x14ac:dyDescent="0.15">
      <c r="A139" s="226"/>
      <c r="B139" s="21" t="s">
        <v>13</v>
      </c>
      <c r="C139" s="29"/>
      <c r="D139" s="23" t="s">
        <v>63</v>
      </c>
      <c r="E139" s="177"/>
    </row>
    <row r="140" spans="1:5" ht="24" customHeight="1" x14ac:dyDescent="0.15">
      <c r="A140" s="226"/>
      <c r="B140" s="21" t="s">
        <v>33</v>
      </c>
      <c r="C140" s="174"/>
      <c r="D140" s="23" t="s">
        <v>34</v>
      </c>
      <c r="E140" s="178"/>
    </row>
    <row r="141" spans="1:5" ht="24" customHeight="1" x14ac:dyDescent="0.15">
      <c r="A141" s="226"/>
      <c r="B141" s="21" t="s">
        <v>35</v>
      </c>
      <c r="C141" s="34"/>
      <c r="D141" s="23" t="s">
        <v>16</v>
      </c>
      <c r="E141" s="179"/>
    </row>
    <row r="142" spans="1:5" ht="24" customHeight="1" thickBot="1" x14ac:dyDescent="0.2">
      <c r="A142" s="227"/>
      <c r="B142" s="25" t="s">
        <v>36</v>
      </c>
      <c r="C142" s="74"/>
      <c r="D142" s="26" t="s">
        <v>37</v>
      </c>
      <c r="E142" s="180"/>
    </row>
    <row r="143" spans="1:5" ht="24" customHeight="1" thickTop="1" x14ac:dyDescent="0.15">
      <c r="A143" s="225" t="s">
        <v>86</v>
      </c>
      <c r="B143" s="20" t="s">
        <v>30</v>
      </c>
      <c r="C143" s="228"/>
      <c r="D143" s="229"/>
      <c r="E143" s="230"/>
    </row>
    <row r="144" spans="1:5" ht="24" customHeight="1" x14ac:dyDescent="0.15">
      <c r="A144" s="226"/>
      <c r="B144" s="21" t="s">
        <v>31</v>
      </c>
      <c r="C144" s="22"/>
      <c r="D144" s="23" t="s">
        <v>87</v>
      </c>
      <c r="E144" s="176"/>
    </row>
    <row r="145" spans="1:5" ht="24" customHeight="1" x14ac:dyDescent="0.15">
      <c r="A145" s="226"/>
      <c r="B145" s="21" t="s">
        <v>32</v>
      </c>
      <c r="C145" s="24"/>
      <c r="D145" s="23" t="s">
        <v>14</v>
      </c>
      <c r="E145" s="176"/>
    </row>
    <row r="146" spans="1:5" ht="24" customHeight="1" x14ac:dyDescent="0.15">
      <c r="A146" s="226"/>
      <c r="B146" s="21" t="s">
        <v>13</v>
      </c>
      <c r="C146" s="29"/>
      <c r="D146" s="23" t="s">
        <v>63</v>
      </c>
      <c r="E146" s="177"/>
    </row>
    <row r="147" spans="1:5" ht="24" customHeight="1" x14ac:dyDescent="0.15">
      <c r="A147" s="226"/>
      <c r="B147" s="21" t="s">
        <v>33</v>
      </c>
      <c r="C147" s="174"/>
      <c r="D147" s="23" t="s">
        <v>34</v>
      </c>
      <c r="E147" s="178"/>
    </row>
    <row r="148" spans="1:5" ht="24" customHeight="1" x14ac:dyDescent="0.15">
      <c r="A148" s="226"/>
      <c r="B148" s="21" t="s">
        <v>35</v>
      </c>
      <c r="C148" s="34"/>
      <c r="D148" s="23" t="s">
        <v>16</v>
      </c>
      <c r="E148" s="179"/>
    </row>
    <row r="149" spans="1:5" ht="24" customHeight="1" thickBot="1" x14ac:dyDescent="0.2">
      <c r="A149" s="227"/>
      <c r="B149" s="25" t="s">
        <v>36</v>
      </c>
      <c r="C149" s="74"/>
      <c r="D149" s="26" t="s">
        <v>37</v>
      </c>
      <c r="E149" s="180"/>
    </row>
    <row r="150" spans="1:5" ht="24" customHeight="1" thickTop="1" x14ac:dyDescent="0.15">
      <c r="A150" s="225" t="s">
        <v>86</v>
      </c>
      <c r="B150" s="20" t="s">
        <v>30</v>
      </c>
      <c r="C150" s="228"/>
      <c r="D150" s="229"/>
      <c r="E150" s="230"/>
    </row>
    <row r="151" spans="1:5" ht="24" customHeight="1" x14ac:dyDescent="0.15">
      <c r="A151" s="226"/>
      <c r="B151" s="21" t="s">
        <v>31</v>
      </c>
      <c r="C151" s="22"/>
      <c r="D151" s="23" t="s">
        <v>87</v>
      </c>
      <c r="E151" s="176"/>
    </row>
    <row r="152" spans="1:5" ht="24" customHeight="1" x14ac:dyDescent="0.15">
      <c r="A152" s="226"/>
      <c r="B152" s="21" t="s">
        <v>32</v>
      </c>
      <c r="C152" s="24"/>
      <c r="D152" s="23" t="s">
        <v>14</v>
      </c>
      <c r="E152" s="176"/>
    </row>
    <row r="153" spans="1:5" ht="24" customHeight="1" x14ac:dyDescent="0.15">
      <c r="A153" s="226"/>
      <c r="B153" s="21" t="s">
        <v>13</v>
      </c>
      <c r="C153" s="29"/>
      <c r="D153" s="23" t="s">
        <v>63</v>
      </c>
      <c r="E153" s="177"/>
    </row>
    <row r="154" spans="1:5" ht="24" customHeight="1" x14ac:dyDescent="0.15">
      <c r="A154" s="226"/>
      <c r="B154" s="21" t="s">
        <v>33</v>
      </c>
      <c r="C154" s="174"/>
      <c r="D154" s="23" t="s">
        <v>34</v>
      </c>
      <c r="E154" s="178"/>
    </row>
    <row r="155" spans="1:5" ht="24" customHeight="1" x14ac:dyDescent="0.15">
      <c r="A155" s="226"/>
      <c r="B155" s="21" t="s">
        <v>35</v>
      </c>
      <c r="C155" s="34"/>
      <c r="D155" s="23" t="s">
        <v>16</v>
      </c>
      <c r="E155" s="179"/>
    </row>
    <row r="156" spans="1:5" ht="24" customHeight="1" thickBot="1" x14ac:dyDescent="0.2">
      <c r="A156" s="227"/>
      <c r="B156" s="25" t="s">
        <v>36</v>
      </c>
      <c r="C156" s="74"/>
      <c r="D156" s="26" t="s">
        <v>37</v>
      </c>
      <c r="E156" s="180"/>
    </row>
    <row r="157" spans="1:5" ht="24" customHeight="1" thickTop="1" x14ac:dyDescent="0.15">
      <c r="A157" s="225" t="s">
        <v>86</v>
      </c>
      <c r="B157" s="20" t="s">
        <v>30</v>
      </c>
      <c r="C157" s="228"/>
      <c r="D157" s="229"/>
      <c r="E157" s="230"/>
    </row>
    <row r="158" spans="1:5" ht="24" customHeight="1" x14ac:dyDescent="0.15">
      <c r="A158" s="226"/>
      <c r="B158" s="21" t="s">
        <v>31</v>
      </c>
      <c r="C158" s="22"/>
      <c r="D158" s="23" t="s">
        <v>87</v>
      </c>
      <c r="E158" s="176"/>
    </row>
    <row r="159" spans="1:5" ht="24" customHeight="1" x14ac:dyDescent="0.15">
      <c r="A159" s="226"/>
      <c r="B159" s="21" t="s">
        <v>32</v>
      </c>
      <c r="C159" s="24"/>
      <c r="D159" s="23" t="s">
        <v>14</v>
      </c>
      <c r="E159" s="176"/>
    </row>
    <row r="160" spans="1:5" ht="24" customHeight="1" x14ac:dyDescent="0.15">
      <c r="A160" s="226"/>
      <c r="B160" s="21" t="s">
        <v>13</v>
      </c>
      <c r="C160" s="29"/>
      <c r="D160" s="23" t="s">
        <v>63</v>
      </c>
      <c r="E160" s="177"/>
    </row>
    <row r="161" spans="1:5" ht="24" customHeight="1" x14ac:dyDescent="0.15">
      <c r="A161" s="226"/>
      <c r="B161" s="21" t="s">
        <v>33</v>
      </c>
      <c r="C161" s="174"/>
      <c r="D161" s="23" t="s">
        <v>34</v>
      </c>
      <c r="E161" s="178"/>
    </row>
    <row r="162" spans="1:5" ht="24" customHeight="1" x14ac:dyDescent="0.15">
      <c r="A162" s="226"/>
      <c r="B162" s="21" t="s">
        <v>35</v>
      </c>
      <c r="C162" s="34"/>
      <c r="D162" s="23" t="s">
        <v>16</v>
      </c>
      <c r="E162" s="179"/>
    </row>
    <row r="163" spans="1:5" ht="24" customHeight="1" thickBot="1" x14ac:dyDescent="0.2">
      <c r="A163" s="227"/>
      <c r="B163" s="25" t="s">
        <v>36</v>
      </c>
      <c r="C163" s="74"/>
      <c r="D163" s="26" t="s">
        <v>37</v>
      </c>
      <c r="E163" s="180"/>
    </row>
    <row r="164" spans="1:5" ht="24" customHeight="1" thickTop="1" x14ac:dyDescent="0.15">
      <c r="A164" s="225" t="s">
        <v>86</v>
      </c>
      <c r="B164" s="20" t="s">
        <v>30</v>
      </c>
      <c r="C164" s="228"/>
      <c r="D164" s="229"/>
      <c r="E164" s="230"/>
    </row>
    <row r="165" spans="1:5" ht="24" customHeight="1" x14ac:dyDescent="0.15">
      <c r="A165" s="226"/>
      <c r="B165" s="21" t="s">
        <v>31</v>
      </c>
      <c r="C165" s="22"/>
      <c r="D165" s="23" t="s">
        <v>87</v>
      </c>
      <c r="E165" s="176"/>
    </row>
    <row r="166" spans="1:5" ht="24" customHeight="1" x14ac:dyDescent="0.15">
      <c r="A166" s="226"/>
      <c r="B166" s="21" t="s">
        <v>32</v>
      </c>
      <c r="C166" s="24"/>
      <c r="D166" s="23" t="s">
        <v>14</v>
      </c>
      <c r="E166" s="176"/>
    </row>
    <row r="167" spans="1:5" ht="24" customHeight="1" x14ac:dyDescent="0.15">
      <c r="A167" s="226"/>
      <c r="B167" s="21" t="s">
        <v>13</v>
      </c>
      <c r="C167" s="29"/>
      <c r="D167" s="23" t="s">
        <v>63</v>
      </c>
      <c r="E167" s="177"/>
    </row>
    <row r="168" spans="1:5" ht="24" customHeight="1" x14ac:dyDescent="0.15">
      <c r="A168" s="226"/>
      <c r="B168" s="21" t="s">
        <v>33</v>
      </c>
      <c r="C168" s="174"/>
      <c r="D168" s="23" t="s">
        <v>34</v>
      </c>
      <c r="E168" s="178"/>
    </row>
    <row r="169" spans="1:5" ht="24" customHeight="1" x14ac:dyDescent="0.15">
      <c r="A169" s="226"/>
      <c r="B169" s="21" t="s">
        <v>35</v>
      </c>
      <c r="C169" s="34"/>
      <c r="D169" s="23" t="s">
        <v>16</v>
      </c>
      <c r="E169" s="179"/>
    </row>
    <row r="170" spans="1:5" ht="24" customHeight="1" thickBot="1" x14ac:dyDescent="0.2">
      <c r="A170" s="227"/>
      <c r="B170" s="25" t="s">
        <v>36</v>
      </c>
      <c r="C170" s="74"/>
      <c r="D170" s="26" t="s">
        <v>37</v>
      </c>
      <c r="E170" s="180"/>
    </row>
    <row r="171" spans="1:5" ht="24" customHeight="1" thickTop="1" x14ac:dyDescent="0.15">
      <c r="A171" s="225" t="s">
        <v>86</v>
      </c>
      <c r="B171" s="20" t="s">
        <v>30</v>
      </c>
      <c r="C171" s="228"/>
      <c r="D171" s="229"/>
      <c r="E171" s="230"/>
    </row>
    <row r="172" spans="1:5" ht="24" customHeight="1" x14ac:dyDescent="0.15">
      <c r="A172" s="226"/>
      <c r="B172" s="21" t="s">
        <v>31</v>
      </c>
      <c r="C172" s="22"/>
      <c r="D172" s="23" t="s">
        <v>87</v>
      </c>
      <c r="E172" s="176"/>
    </row>
    <row r="173" spans="1:5" ht="24" customHeight="1" x14ac:dyDescent="0.15">
      <c r="A173" s="226"/>
      <c r="B173" s="21" t="s">
        <v>32</v>
      </c>
      <c r="C173" s="24"/>
      <c r="D173" s="23" t="s">
        <v>14</v>
      </c>
      <c r="E173" s="176"/>
    </row>
    <row r="174" spans="1:5" ht="24" customHeight="1" x14ac:dyDescent="0.15">
      <c r="A174" s="226"/>
      <c r="B174" s="21" t="s">
        <v>13</v>
      </c>
      <c r="C174" s="29"/>
      <c r="D174" s="23" t="s">
        <v>63</v>
      </c>
      <c r="E174" s="177"/>
    </row>
    <row r="175" spans="1:5" ht="24" customHeight="1" x14ac:dyDescent="0.15">
      <c r="A175" s="226"/>
      <c r="B175" s="21" t="s">
        <v>33</v>
      </c>
      <c r="C175" s="174"/>
      <c r="D175" s="23" t="s">
        <v>34</v>
      </c>
      <c r="E175" s="178"/>
    </row>
    <row r="176" spans="1:5" ht="24" customHeight="1" x14ac:dyDescent="0.15">
      <c r="A176" s="226"/>
      <c r="B176" s="21" t="s">
        <v>35</v>
      </c>
      <c r="C176" s="34"/>
      <c r="D176" s="23" t="s">
        <v>16</v>
      </c>
      <c r="E176" s="179"/>
    </row>
    <row r="177" spans="1:5" ht="24" customHeight="1" thickBot="1" x14ac:dyDescent="0.2">
      <c r="A177" s="227"/>
      <c r="B177" s="25" t="s">
        <v>36</v>
      </c>
      <c r="C177" s="74"/>
      <c r="D177" s="26" t="s">
        <v>37</v>
      </c>
      <c r="E177" s="180"/>
    </row>
    <row r="178" spans="1:5" ht="24" customHeight="1" thickTop="1" x14ac:dyDescent="0.15">
      <c r="A178" s="225" t="s">
        <v>95</v>
      </c>
      <c r="B178" s="20" t="s">
        <v>30</v>
      </c>
      <c r="C178" s="228"/>
      <c r="D178" s="229"/>
      <c r="E178" s="230"/>
    </row>
    <row r="179" spans="1:5" ht="24" customHeight="1" x14ac:dyDescent="0.15">
      <c r="A179" s="226"/>
      <c r="B179" s="21" t="s">
        <v>31</v>
      </c>
      <c r="C179" s="22"/>
      <c r="D179" s="23" t="s">
        <v>87</v>
      </c>
      <c r="E179" s="176"/>
    </row>
    <row r="180" spans="1:5" ht="24" customHeight="1" x14ac:dyDescent="0.15">
      <c r="A180" s="226"/>
      <c r="B180" s="21" t="s">
        <v>32</v>
      </c>
      <c r="C180" s="24"/>
      <c r="D180" s="23" t="s">
        <v>14</v>
      </c>
      <c r="E180" s="176"/>
    </row>
    <row r="181" spans="1:5" ht="24" customHeight="1" x14ac:dyDescent="0.15">
      <c r="A181" s="226"/>
      <c r="B181" s="21" t="s">
        <v>13</v>
      </c>
      <c r="C181" s="29"/>
      <c r="D181" s="23" t="s">
        <v>63</v>
      </c>
      <c r="E181" s="177"/>
    </row>
    <row r="182" spans="1:5" ht="24" customHeight="1" x14ac:dyDescent="0.15">
      <c r="A182" s="226"/>
      <c r="B182" s="21" t="s">
        <v>33</v>
      </c>
      <c r="C182" s="174"/>
      <c r="D182" s="23" t="s">
        <v>34</v>
      </c>
      <c r="E182" s="178"/>
    </row>
    <row r="183" spans="1:5" ht="24" customHeight="1" x14ac:dyDescent="0.15">
      <c r="A183" s="226"/>
      <c r="B183" s="21" t="s">
        <v>35</v>
      </c>
      <c r="C183" s="34"/>
      <c r="D183" s="23" t="s">
        <v>16</v>
      </c>
      <c r="E183" s="179"/>
    </row>
    <row r="184" spans="1:5" ht="24" customHeight="1" thickBot="1" x14ac:dyDescent="0.2">
      <c r="A184" s="227"/>
      <c r="B184" s="25" t="s">
        <v>36</v>
      </c>
      <c r="C184" s="74"/>
      <c r="D184" s="26" t="s">
        <v>37</v>
      </c>
      <c r="E184" s="180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4" priority="268"/>
  </conditionalFormatting>
  <conditionalFormatting sqref="C9">
    <cfRule type="duplicateValues" dxfId="63" priority="267"/>
  </conditionalFormatting>
  <conditionalFormatting sqref="C99">
    <cfRule type="duplicateValues" dxfId="62" priority="188"/>
  </conditionalFormatting>
  <conditionalFormatting sqref="C100">
    <cfRule type="duplicateValues" dxfId="61" priority="187"/>
  </conditionalFormatting>
  <conditionalFormatting sqref="C98">
    <cfRule type="duplicateValues" dxfId="60" priority="186"/>
  </conditionalFormatting>
  <conditionalFormatting sqref="C106">
    <cfRule type="duplicateValues" dxfId="59" priority="185"/>
  </conditionalFormatting>
  <conditionalFormatting sqref="C107">
    <cfRule type="duplicateValues" dxfId="58" priority="184"/>
  </conditionalFormatting>
  <conditionalFormatting sqref="C105">
    <cfRule type="duplicateValues" dxfId="57" priority="183"/>
  </conditionalFormatting>
  <conditionalFormatting sqref="C113">
    <cfRule type="duplicateValues" dxfId="56" priority="182"/>
  </conditionalFormatting>
  <conditionalFormatting sqref="C114">
    <cfRule type="duplicateValues" dxfId="55" priority="181"/>
  </conditionalFormatting>
  <conditionalFormatting sqref="C112">
    <cfRule type="duplicateValues" dxfId="54" priority="180"/>
  </conditionalFormatting>
  <conditionalFormatting sqref="C120">
    <cfRule type="duplicateValues" dxfId="53" priority="179"/>
  </conditionalFormatting>
  <conditionalFormatting sqref="C121">
    <cfRule type="duplicateValues" dxfId="52" priority="178"/>
  </conditionalFormatting>
  <conditionalFormatting sqref="C119">
    <cfRule type="duplicateValues" dxfId="51" priority="177"/>
  </conditionalFormatting>
  <conditionalFormatting sqref="C127">
    <cfRule type="duplicateValues" dxfId="50" priority="176"/>
  </conditionalFormatting>
  <conditionalFormatting sqref="C128">
    <cfRule type="duplicateValues" dxfId="49" priority="175"/>
  </conditionalFormatting>
  <conditionalFormatting sqref="C126">
    <cfRule type="duplicateValues" dxfId="48" priority="174"/>
  </conditionalFormatting>
  <conditionalFormatting sqref="C134">
    <cfRule type="duplicateValues" dxfId="47" priority="173"/>
  </conditionalFormatting>
  <conditionalFormatting sqref="C135">
    <cfRule type="duplicateValues" dxfId="46" priority="172"/>
  </conditionalFormatting>
  <conditionalFormatting sqref="C133">
    <cfRule type="duplicateValues" dxfId="45" priority="171"/>
  </conditionalFormatting>
  <conditionalFormatting sqref="C141">
    <cfRule type="duplicateValues" dxfId="44" priority="170"/>
  </conditionalFormatting>
  <conditionalFormatting sqref="C142">
    <cfRule type="duplicateValues" dxfId="43" priority="169"/>
  </conditionalFormatting>
  <conditionalFormatting sqref="C140">
    <cfRule type="duplicateValues" dxfId="42" priority="168"/>
  </conditionalFormatting>
  <conditionalFormatting sqref="C148">
    <cfRule type="duplicateValues" dxfId="41" priority="167"/>
  </conditionalFormatting>
  <conditionalFormatting sqref="C149">
    <cfRule type="duplicateValues" dxfId="40" priority="166"/>
  </conditionalFormatting>
  <conditionalFormatting sqref="C147">
    <cfRule type="duplicateValues" dxfId="39" priority="165"/>
  </conditionalFormatting>
  <conditionalFormatting sqref="C155">
    <cfRule type="duplicateValues" dxfId="38" priority="164"/>
  </conditionalFormatting>
  <conditionalFormatting sqref="C156">
    <cfRule type="duplicateValues" dxfId="37" priority="163"/>
  </conditionalFormatting>
  <conditionalFormatting sqref="C154">
    <cfRule type="duplicateValues" dxfId="36" priority="162"/>
  </conditionalFormatting>
  <conditionalFormatting sqref="C162">
    <cfRule type="duplicateValues" dxfId="35" priority="161"/>
  </conditionalFormatting>
  <conditionalFormatting sqref="C163">
    <cfRule type="duplicateValues" dxfId="34" priority="160"/>
  </conditionalFormatting>
  <conditionalFormatting sqref="C161">
    <cfRule type="duplicateValues" dxfId="33" priority="159"/>
  </conditionalFormatting>
  <conditionalFormatting sqref="C169">
    <cfRule type="duplicateValues" dxfId="32" priority="158"/>
  </conditionalFormatting>
  <conditionalFormatting sqref="C170">
    <cfRule type="duplicateValues" dxfId="31" priority="157"/>
  </conditionalFormatting>
  <conditionalFormatting sqref="C168">
    <cfRule type="duplicateValues" dxfId="30" priority="156"/>
  </conditionalFormatting>
  <conditionalFormatting sqref="C176">
    <cfRule type="duplicateValues" dxfId="29" priority="155"/>
  </conditionalFormatting>
  <conditionalFormatting sqref="C177">
    <cfRule type="duplicateValues" dxfId="28" priority="154"/>
  </conditionalFormatting>
  <conditionalFormatting sqref="C175">
    <cfRule type="duplicateValues" dxfId="27" priority="153"/>
  </conditionalFormatting>
  <conditionalFormatting sqref="C183">
    <cfRule type="duplicateValues" dxfId="26" priority="152"/>
  </conditionalFormatting>
  <conditionalFormatting sqref="C184">
    <cfRule type="duplicateValues" dxfId="25" priority="151"/>
  </conditionalFormatting>
  <conditionalFormatting sqref="C182">
    <cfRule type="duplicateValues" dxfId="24" priority="150"/>
  </conditionalFormatting>
  <conditionalFormatting sqref="C14:C15">
    <cfRule type="duplicateValues" dxfId="23" priority="61"/>
  </conditionalFormatting>
  <conditionalFormatting sqref="C16">
    <cfRule type="duplicateValues" dxfId="22" priority="60"/>
  </conditionalFormatting>
  <conditionalFormatting sqref="C21:C22">
    <cfRule type="duplicateValues" dxfId="21" priority="22"/>
  </conditionalFormatting>
  <conditionalFormatting sqref="C23">
    <cfRule type="duplicateValues" dxfId="20" priority="21"/>
  </conditionalFormatting>
  <conditionalFormatting sqref="C28:C29">
    <cfRule type="duplicateValues" dxfId="19" priority="20"/>
  </conditionalFormatting>
  <conditionalFormatting sqref="C30">
    <cfRule type="duplicateValues" dxfId="18" priority="19"/>
  </conditionalFormatting>
  <conditionalFormatting sqref="C35:C36">
    <cfRule type="duplicateValues" dxfId="17" priority="18"/>
  </conditionalFormatting>
  <conditionalFormatting sqref="C37">
    <cfRule type="duplicateValues" dxfId="16" priority="17"/>
  </conditionalFormatting>
  <conditionalFormatting sqref="C42:C43">
    <cfRule type="duplicateValues" dxfId="15" priority="16"/>
  </conditionalFormatting>
  <conditionalFormatting sqref="C44">
    <cfRule type="duplicateValues" dxfId="14" priority="15"/>
  </conditionalFormatting>
  <conditionalFormatting sqref="C49:C50">
    <cfRule type="duplicateValues" dxfId="13" priority="14"/>
  </conditionalFormatting>
  <conditionalFormatting sqref="C51">
    <cfRule type="duplicateValues" dxfId="12" priority="13"/>
  </conditionalFormatting>
  <conditionalFormatting sqref="C56:C57">
    <cfRule type="duplicateValues" dxfId="11" priority="12"/>
  </conditionalFormatting>
  <conditionalFormatting sqref="C58">
    <cfRule type="duplicateValues" dxfId="10" priority="11"/>
  </conditionalFormatting>
  <conditionalFormatting sqref="C63:C64">
    <cfRule type="duplicateValues" dxfId="9" priority="10"/>
  </conditionalFormatting>
  <conditionalFormatting sqref="C65">
    <cfRule type="duplicateValues" dxfId="8" priority="9"/>
  </conditionalFormatting>
  <conditionalFormatting sqref="C70:C71">
    <cfRule type="duplicateValues" dxfId="7" priority="8"/>
  </conditionalFormatting>
  <conditionalFormatting sqref="C72">
    <cfRule type="duplicateValues" dxfId="6" priority="7"/>
  </conditionalFormatting>
  <conditionalFormatting sqref="C77:C78">
    <cfRule type="duplicateValues" dxfId="5" priority="6"/>
  </conditionalFormatting>
  <conditionalFormatting sqref="C79">
    <cfRule type="duplicateValues" dxfId="4" priority="5"/>
  </conditionalFormatting>
  <conditionalFormatting sqref="C84:C85">
    <cfRule type="duplicateValues" dxfId="3" priority="4"/>
  </conditionalFormatting>
  <conditionalFormatting sqref="C86">
    <cfRule type="duplicateValues" dxfId="2" priority="3"/>
  </conditionalFormatting>
  <conditionalFormatting sqref="C91:C92">
    <cfRule type="duplicateValues" dxfId="1" priority="2"/>
  </conditionalFormatting>
  <conditionalFormatting sqref="C9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B20" sqref="B20:F20"/>
    </sheetView>
  </sheetViews>
  <sheetFormatPr defaultRowHeight="20.25" customHeight="1" x14ac:dyDescent="0.15"/>
  <cols>
    <col min="1" max="1" width="17.109375" style="10" customWidth="1"/>
    <col min="2" max="2" width="20.44140625" style="10" customWidth="1"/>
    <col min="3" max="3" width="18.33203125" style="10" customWidth="1"/>
    <col min="4" max="6" width="15.5546875" style="12" customWidth="1"/>
    <col min="7" max="16384" width="8.88671875" style="3"/>
  </cols>
  <sheetData>
    <row r="1" spans="1:6" s="14" customFormat="1" ht="36" customHeight="1" x14ac:dyDescent="0.15">
      <c r="A1" s="232" t="s">
        <v>83</v>
      </c>
      <c r="B1" s="232"/>
      <c r="C1" s="232"/>
      <c r="D1" s="232"/>
      <c r="E1" s="232"/>
      <c r="F1" s="232"/>
    </row>
    <row r="2" spans="1:6" ht="20.25" customHeight="1" thickBot="1" x14ac:dyDescent="0.2">
      <c r="A2" s="19" t="s">
        <v>99</v>
      </c>
      <c r="B2" s="11"/>
      <c r="C2" s="8"/>
      <c r="D2" s="32"/>
      <c r="E2" s="32"/>
      <c r="F2" s="33" t="s">
        <v>84</v>
      </c>
    </row>
    <row r="3" spans="1:6" ht="20.25" customHeight="1" thickTop="1" x14ac:dyDescent="0.15">
      <c r="A3" s="142" t="s">
        <v>12</v>
      </c>
      <c r="B3" s="283" t="str">
        <f>계약현황공개!C3</f>
        <v>청소년문화놀이터 커피머신기 임차 계약</v>
      </c>
      <c r="C3" s="284"/>
      <c r="D3" s="284"/>
      <c r="E3" s="284"/>
      <c r="F3" s="285"/>
    </row>
    <row r="4" spans="1:6" ht="20.25" customHeight="1" x14ac:dyDescent="0.15">
      <c r="A4" s="286" t="s">
        <v>20</v>
      </c>
      <c r="B4" s="289" t="s">
        <v>13</v>
      </c>
      <c r="C4" s="290" t="s">
        <v>91</v>
      </c>
      <c r="D4" s="143" t="s">
        <v>21</v>
      </c>
      <c r="E4" s="143" t="s">
        <v>14</v>
      </c>
      <c r="F4" s="144" t="s">
        <v>73</v>
      </c>
    </row>
    <row r="5" spans="1:6" ht="20.25" customHeight="1" x14ac:dyDescent="0.15">
      <c r="A5" s="287"/>
      <c r="B5" s="289"/>
      <c r="C5" s="291"/>
      <c r="D5" s="143" t="s">
        <v>22</v>
      </c>
      <c r="E5" s="143" t="s">
        <v>15</v>
      </c>
      <c r="F5" s="144" t="s">
        <v>23</v>
      </c>
    </row>
    <row r="6" spans="1:6" ht="20.25" customHeight="1" x14ac:dyDescent="0.15">
      <c r="A6" s="287"/>
      <c r="B6" s="277" t="str">
        <f>계약현황공개!C6</f>
        <v>2024.11.07.</v>
      </c>
      <c r="C6" s="278" t="str">
        <f>계약현황공개!E6</f>
        <v>2024.11.18. ~ 2024.11.17.</v>
      </c>
      <c r="D6" s="280">
        <f>계약현황공개!C4</f>
        <v>346800</v>
      </c>
      <c r="E6" s="280">
        <f>계약현황공개!E5</f>
        <v>346800</v>
      </c>
      <c r="F6" s="282">
        <f>계약현황공개!C5</f>
        <v>1</v>
      </c>
    </row>
    <row r="7" spans="1:6" ht="20.25" customHeight="1" x14ac:dyDescent="0.15">
      <c r="A7" s="288"/>
      <c r="B7" s="277"/>
      <c r="C7" s="279"/>
      <c r="D7" s="281"/>
      <c r="E7" s="281"/>
      <c r="F7" s="282"/>
    </row>
    <row r="8" spans="1:6" ht="20.25" customHeight="1" x14ac:dyDescent="0.15">
      <c r="A8" s="292" t="s">
        <v>16</v>
      </c>
      <c r="B8" s="145" t="s">
        <v>17</v>
      </c>
      <c r="C8" s="145" t="s">
        <v>92</v>
      </c>
      <c r="D8" s="270" t="s">
        <v>18</v>
      </c>
      <c r="E8" s="270"/>
      <c r="F8" s="271"/>
    </row>
    <row r="9" spans="1:6" ht="20.25" customHeight="1" x14ac:dyDescent="0.15">
      <c r="A9" s="293"/>
      <c r="B9" s="2" t="str">
        <f>계약현황공개!E8</f>
        <v>㈜현대렌탈케어</v>
      </c>
      <c r="C9" s="2" t="s">
        <v>189</v>
      </c>
      <c r="D9" s="272" t="str">
        <f>계약현황공개!E9</f>
        <v>서울시 강동구 올림픽로 753</v>
      </c>
      <c r="E9" s="273"/>
      <c r="F9" s="274"/>
    </row>
    <row r="10" spans="1:6" ht="20.25" customHeight="1" x14ac:dyDescent="0.15">
      <c r="A10" s="146" t="s">
        <v>93</v>
      </c>
      <c r="B10" s="275" t="str">
        <f>계약현황공개!C9</f>
        <v>지방계약법 시행령 제25조</v>
      </c>
      <c r="C10" s="276"/>
      <c r="D10" s="263"/>
      <c r="E10" s="263"/>
      <c r="F10" s="264"/>
    </row>
    <row r="11" spans="1:6" ht="20.25" customHeight="1" x14ac:dyDescent="0.15">
      <c r="A11" s="146" t="s">
        <v>24</v>
      </c>
      <c r="B11" s="262" t="s">
        <v>105</v>
      </c>
      <c r="C11" s="263"/>
      <c r="D11" s="263"/>
      <c r="E11" s="263"/>
      <c r="F11" s="264"/>
    </row>
    <row r="12" spans="1:6" ht="20.25" customHeight="1" thickBot="1" x14ac:dyDescent="0.2">
      <c r="A12" s="147" t="s">
        <v>19</v>
      </c>
      <c r="B12" s="294"/>
      <c r="C12" s="294"/>
      <c r="D12" s="294"/>
      <c r="E12" s="294"/>
      <c r="F12" s="295"/>
    </row>
    <row r="13" spans="1:6" ht="20.25" customHeight="1" thickTop="1" x14ac:dyDescent="0.15">
      <c r="A13" s="142" t="s">
        <v>12</v>
      </c>
      <c r="B13" s="296" t="str">
        <f>계약현황공개!C10</f>
        <v>2024년 하반기 위험성평가 실시</v>
      </c>
      <c r="C13" s="297"/>
      <c r="D13" s="297"/>
      <c r="E13" s="297"/>
      <c r="F13" s="298"/>
    </row>
    <row r="14" spans="1:6" ht="20.25" customHeight="1" x14ac:dyDescent="0.15">
      <c r="A14" s="286" t="s">
        <v>20</v>
      </c>
      <c r="B14" s="289" t="s">
        <v>13</v>
      </c>
      <c r="C14" s="290" t="s">
        <v>94</v>
      </c>
      <c r="D14" s="143" t="s">
        <v>21</v>
      </c>
      <c r="E14" s="143" t="s">
        <v>14</v>
      </c>
      <c r="F14" s="144" t="s">
        <v>73</v>
      </c>
    </row>
    <row r="15" spans="1:6" ht="20.25" customHeight="1" x14ac:dyDescent="0.15">
      <c r="A15" s="287"/>
      <c r="B15" s="289"/>
      <c r="C15" s="291"/>
      <c r="D15" s="143" t="s">
        <v>22</v>
      </c>
      <c r="E15" s="143" t="s">
        <v>15</v>
      </c>
      <c r="F15" s="144" t="s">
        <v>23</v>
      </c>
    </row>
    <row r="16" spans="1:6" ht="20.25" customHeight="1" x14ac:dyDescent="0.15">
      <c r="A16" s="287"/>
      <c r="B16" s="299" t="str">
        <f>계약현황공개!C13</f>
        <v>2024.11.04.</v>
      </c>
      <c r="C16" s="278" t="str">
        <f>계약현황공개!E13</f>
        <v>2024.11.05. ~ 2024.11.29.</v>
      </c>
      <c r="D16" s="280">
        <f>계약현황공개!C11</f>
        <v>2300000</v>
      </c>
      <c r="E16" s="280">
        <f>계약현황공개!E12</f>
        <v>2200000</v>
      </c>
      <c r="F16" s="302">
        <f>계약현황공개!C12</f>
        <v>0.95652173913043481</v>
      </c>
    </row>
    <row r="17" spans="1:6" ht="20.25" customHeight="1" x14ac:dyDescent="0.15">
      <c r="A17" s="288"/>
      <c r="B17" s="300"/>
      <c r="C17" s="301"/>
      <c r="D17" s="281"/>
      <c r="E17" s="281"/>
      <c r="F17" s="303"/>
    </row>
    <row r="18" spans="1:6" ht="20.25" customHeight="1" x14ac:dyDescent="0.15">
      <c r="A18" s="292" t="s">
        <v>16</v>
      </c>
      <c r="B18" s="181" t="s">
        <v>17</v>
      </c>
      <c r="C18" s="181" t="s">
        <v>92</v>
      </c>
      <c r="D18" s="270" t="s">
        <v>18</v>
      </c>
      <c r="E18" s="270"/>
      <c r="F18" s="271"/>
    </row>
    <row r="19" spans="1:6" ht="20.25" customHeight="1" x14ac:dyDescent="0.15">
      <c r="A19" s="293"/>
      <c r="B19" s="2" t="str">
        <f>계약현황공개!E15</f>
        <v>(사)대한산업안전협회</v>
      </c>
      <c r="C19" s="2" t="s">
        <v>188</v>
      </c>
      <c r="D19" s="272" t="str">
        <f>계약현황공개!E16</f>
        <v>경기도 성남시 중원구 둔촌대로 484</v>
      </c>
      <c r="E19" s="273"/>
      <c r="F19" s="274"/>
    </row>
    <row r="20" spans="1:6" ht="20.25" customHeight="1" x14ac:dyDescent="0.15">
      <c r="A20" s="146" t="s">
        <v>93</v>
      </c>
      <c r="B20" s="275" t="str">
        <f>계약현황공개!C16</f>
        <v>지방계약법 시행령 제25조</v>
      </c>
      <c r="C20" s="276"/>
      <c r="D20" s="263"/>
      <c r="E20" s="263"/>
      <c r="F20" s="264"/>
    </row>
    <row r="21" spans="1:6" ht="20.25" customHeight="1" x14ac:dyDescent="0.15">
      <c r="A21" s="146" t="s">
        <v>24</v>
      </c>
      <c r="B21" s="262" t="s">
        <v>105</v>
      </c>
      <c r="C21" s="263"/>
      <c r="D21" s="263"/>
      <c r="E21" s="263"/>
      <c r="F21" s="264"/>
    </row>
    <row r="22" spans="1:6" ht="20.25" customHeight="1" thickBot="1" x14ac:dyDescent="0.2">
      <c r="A22" s="147" t="s">
        <v>19</v>
      </c>
      <c r="B22" s="294"/>
      <c r="C22" s="294"/>
      <c r="D22" s="294"/>
      <c r="E22" s="294"/>
      <c r="F22" s="295"/>
    </row>
    <row r="23" spans="1:6" ht="20.25" customHeight="1" thickTop="1" x14ac:dyDescent="0.15">
      <c r="A23" s="75" t="s">
        <v>12</v>
      </c>
      <c r="B23" s="247">
        <f>계약현황공개!C17</f>
        <v>0</v>
      </c>
      <c r="C23" s="248"/>
      <c r="D23" s="248"/>
      <c r="E23" s="248"/>
      <c r="F23" s="249"/>
    </row>
    <row r="24" spans="1:6" ht="20.25" customHeight="1" x14ac:dyDescent="0.15">
      <c r="A24" s="250" t="s">
        <v>20</v>
      </c>
      <c r="B24" s="253" t="s">
        <v>13</v>
      </c>
      <c r="C24" s="254" t="s">
        <v>88</v>
      </c>
      <c r="D24" s="118" t="s">
        <v>21</v>
      </c>
      <c r="E24" s="118" t="s">
        <v>14</v>
      </c>
      <c r="F24" s="119" t="s">
        <v>73</v>
      </c>
    </row>
    <row r="25" spans="1:6" ht="20.25" customHeight="1" x14ac:dyDescent="0.15">
      <c r="A25" s="251"/>
      <c r="B25" s="253"/>
      <c r="C25" s="255"/>
      <c r="D25" s="118" t="s">
        <v>22</v>
      </c>
      <c r="E25" s="118" t="s">
        <v>15</v>
      </c>
      <c r="F25" s="119" t="s">
        <v>23</v>
      </c>
    </row>
    <row r="26" spans="1:6" ht="20.25" customHeight="1" x14ac:dyDescent="0.15">
      <c r="A26" s="251"/>
      <c r="B26" s="277">
        <f>계약현황공개!C20</f>
        <v>0</v>
      </c>
      <c r="C26" s="278">
        <f>계약현황공개!E20</f>
        <v>0</v>
      </c>
      <c r="D26" s="280">
        <f>계약현황공개!C18</f>
        <v>0</v>
      </c>
      <c r="E26" s="280">
        <f>계약현황공개!E19</f>
        <v>0</v>
      </c>
      <c r="F26" s="282" t="e">
        <f>계약현황공개!C19</f>
        <v>#DIV/0!</v>
      </c>
    </row>
    <row r="27" spans="1:6" ht="20.25" customHeight="1" x14ac:dyDescent="0.15">
      <c r="A27" s="252"/>
      <c r="B27" s="277"/>
      <c r="C27" s="279"/>
      <c r="D27" s="281"/>
      <c r="E27" s="281"/>
      <c r="F27" s="282"/>
    </row>
    <row r="28" spans="1:6" ht="20.25" customHeight="1" x14ac:dyDescent="0.15">
      <c r="A28" s="233" t="s">
        <v>16</v>
      </c>
      <c r="B28" s="181" t="s">
        <v>17</v>
      </c>
      <c r="C28" s="181" t="s">
        <v>92</v>
      </c>
      <c r="D28" s="270" t="s">
        <v>18</v>
      </c>
      <c r="E28" s="270"/>
      <c r="F28" s="271"/>
    </row>
    <row r="29" spans="1:6" ht="20.25" customHeight="1" x14ac:dyDescent="0.15">
      <c r="A29" s="234"/>
      <c r="B29" s="2">
        <f>계약현황공개!E22</f>
        <v>0</v>
      </c>
      <c r="C29" s="2" t="s">
        <v>175</v>
      </c>
      <c r="D29" s="272">
        <f>계약현황공개!E23</f>
        <v>0</v>
      </c>
      <c r="E29" s="273"/>
      <c r="F29" s="274"/>
    </row>
    <row r="30" spans="1:6" ht="20.25" customHeight="1" x14ac:dyDescent="0.15">
      <c r="A30" s="76" t="s">
        <v>90</v>
      </c>
      <c r="B30" s="275" t="str">
        <f>계약현황공개!C23</f>
        <v>지방계약법 시행령 제25조</v>
      </c>
      <c r="C30" s="276"/>
      <c r="D30" s="263"/>
      <c r="E30" s="263"/>
      <c r="F30" s="264"/>
    </row>
    <row r="31" spans="1:6" ht="20.25" customHeight="1" x14ac:dyDescent="0.15">
      <c r="A31" s="76" t="s">
        <v>24</v>
      </c>
      <c r="B31" s="262" t="s">
        <v>105</v>
      </c>
      <c r="C31" s="263"/>
      <c r="D31" s="263"/>
      <c r="E31" s="263"/>
      <c r="F31" s="264"/>
    </row>
    <row r="32" spans="1:6" ht="20.25" customHeight="1" thickBot="1" x14ac:dyDescent="0.2">
      <c r="A32" s="77" t="s">
        <v>19</v>
      </c>
      <c r="B32" s="245"/>
      <c r="C32" s="245"/>
      <c r="D32" s="245"/>
      <c r="E32" s="245"/>
      <c r="F32" s="246"/>
    </row>
    <row r="33" spans="1:6" ht="20.25" customHeight="1" thickTop="1" x14ac:dyDescent="0.15">
      <c r="A33" s="75" t="s">
        <v>12</v>
      </c>
      <c r="B33" s="247">
        <f>계약현황공개!C24</f>
        <v>0</v>
      </c>
      <c r="C33" s="248"/>
      <c r="D33" s="248"/>
      <c r="E33" s="248"/>
      <c r="F33" s="249"/>
    </row>
    <row r="34" spans="1:6" ht="20.25" customHeight="1" x14ac:dyDescent="0.15">
      <c r="A34" s="250" t="s">
        <v>20</v>
      </c>
      <c r="B34" s="253" t="s">
        <v>13</v>
      </c>
      <c r="C34" s="254" t="s">
        <v>88</v>
      </c>
      <c r="D34" s="118" t="s">
        <v>21</v>
      </c>
      <c r="E34" s="118" t="s">
        <v>14</v>
      </c>
      <c r="F34" s="119" t="s">
        <v>73</v>
      </c>
    </row>
    <row r="35" spans="1:6" ht="20.25" customHeight="1" x14ac:dyDescent="0.15">
      <c r="A35" s="251"/>
      <c r="B35" s="253"/>
      <c r="C35" s="255"/>
      <c r="D35" s="118" t="s">
        <v>22</v>
      </c>
      <c r="E35" s="118" t="s">
        <v>15</v>
      </c>
      <c r="F35" s="119" t="s">
        <v>23</v>
      </c>
    </row>
    <row r="36" spans="1:6" ht="20.25" customHeight="1" x14ac:dyDescent="0.15">
      <c r="A36" s="251"/>
      <c r="B36" s="256">
        <f>계약현황공개!C27</f>
        <v>0</v>
      </c>
      <c r="C36" s="257">
        <f>계약현황공개!E27</f>
        <v>0</v>
      </c>
      <c r="D36" s="259">
        <f>계약현황공개!C25</f>
        <v>0</v>
      </c>
      <c r="E36" s="259">
        <f>계약현황공개!E26</f>
        <v>0</v>
      </c>
      <c r="F36" s="261" t="e">
        <f>계약현황공개!C26</f>
        <v>#DIV/0!</v>
      </c>
    </row>
    <row r="37" spans="1:6" ht="20.25" customHeight="1" x14ac:dyDescent="0.15">
      <c r="A37" s="252"/>
      <c r="B37" s="256"/>
      <c r="C37" s="258"/>
      <c r="D37" s="260"/>
      <c r="E37" s="260"/>
      <c r="F37" s="261"/>
    </row>
    <row r="38" spans="1:6" ht="20.25" customHeight="1" x14ac:dyDescent="0.15">
      <c r="A38" s="233" t="s">
        <v>16</v>
      </c>
      <c r="B38" s="120" t="s">
        <v>17</v>
      </c>
      <c r="C38" s="120" t="s">
        <v>89</v>
      </c>
      <c r="D38" s="235" t="s">
        <v>18</v>
      </c>
      <c r="E38" s="235"/>
      <c r="F38" s="236"/>
    </row>
    <row r="39" spans="1:6" ht="20.25" customHeight="1" x14ac:dyDescent="0.15">
      <c r="A39" s="234"/>
      <c r="B39" s="2">
        <f>계약현황공개!E29</f>
        <v>0</v>
      </c>
      <c r="C39" s="2"/>
      <c r="D39" s="237"/>
      <c r="E39" s="238"/>
      <c r="F39" s="239"/>
    </row>
    <row r="40" spans="1:6" ht="20.25" customHeight="1" x14ac:dyDescent="0.15">
      <c r="A40" s="76" t="s">
        <v>90</v>
      </c>
      <c r="B40" s="240" t="str">
        <f>계약현황공개!C30</f>
        <v>지방계약법 시행령 제25조</v>
      </c>
      <c r="C40" s="241"/>
      <c r="D40" s="242"/>
      <c r="E40" s="242"/>
      <c r="F40" s="243"/>
    </row>
    <row r="41" spans="1:6" ht="20.25" customHeight="1" x14ac:dyDescent="0.15">
      <c r="A41" s="76" t="s">
        <v>24</v>
      </c>
      <c r="B41" s="262" t="s">
        <v>105</v>
      </c>
      <c r="C41" s="263"/>
      <c r="D41" s="263"/>
      <c r="E41" s="263"/>
      <c r="F41" s="264"/>
    </row>
    <row r="42" spans="1:6" ht="20.25" customHeight="1" thickBot="1" x14ac:dyDescent="0.2">
      <c r="A42" s="77" t="s">
        <v>19</v>
      </c>
      <c r="B42" s="245"/>
      <c r="C42" s="245"/>
      <c r="D42" s="245"/>
      <c r="E42" s="245"/>
      <c r="F42" s="246"/>
    </row>
    <row r="43" spans="1:6" ht="20.25" customHeight="1" thickTop="1" x14ac:dyDescent="0.15">
      <c r="A43" s="75" t="s">
        <v>12</v>
      </c>
      <c r="B43" s="247">
        <f>계약현황공개!C31</f>
        <v>0</v>
      </c>
      <c r="C43" s="248"/>
      <c r="D43" s="248"/>
      <c r="E43" s="248"/>
      <c r="F43" s="249"/>
    </row>
    <row r="44" spans="1:6" ht="20.25" customHeight="1" x14ac:dyDescent="0.15">
      <c r="A44" s="250" t="s">
        <v>20</v>
      </c>
      <c r="B44" s="253" t="s">
        <v>13</v>
      </c>
      <c r="C44" s="254" t="s">
        <v>88</v>
      </c>
      <c r="D44" s="118" t="s">
        <v>21</v>
      </c>
      <c r="E44" s="118" t="s">
        <v>14</v>
      </c>
      <c r="F44" s="119" t="s">
        <v>73</v>
      </c>
    </row>
    <row r="45" spans="1:6" ht="20.25" customHeight="1" x14ac:dyDescent="0.15">
      <c r="A45" s="251"/>
      <c r="B45" s="253"/>
      <c r="C45" s="255"/>
      <c r="D45" s="118" t="s">
        <v>22</v>
      </c>
      <c r="E45" s="118" t="s">
        <v>15</v>
      </c>
      <c r="F45" s="119" t="s">
        <v>23</v>
      </c>
    </row>
    <row r="46" spans="1:6" ht="20.25" customHeight="1" x14ac:dyDescent="0.15">
      <c r="A46" s="251"/>
      <c r="B46" s="256">
        <f>계약현황공개!C34</f>
        <v>0</v>
      </c>
      <c r="C46" s="257">
        <f>계약현황공개!E34</f>
        <v>0</v>
      </c>
      <c r="D46" s="259">
        <f>계약현황공개!C32</f>
        <v>0</v>
      </c>
      <c r="E46" s="259">
        <f>계약현황공개!E33</f>
        <v>0</v>
      </c>
      <c r="F46" s="261" t="e">
        <f>계약현황공개!C33</f>
        <v>#DIV/0!</v>
      </c>
    </row>
    <row r="47" spans="1:6" ht="20.25" customHeight="1" x14ac:dyDescent="0.15">
      <c r="A47" s="252"/>
      <c r="B47" s="256"/>
      <c r="C47" s="258"/>
      <c r="D47" s="260"/>
      <c r="E47" s="260"/>
      <c r="F47" s="261"/>
    </row>
    <row r="48" spans="1:6" ht="20.25" customHeight="1" x14ac:dyDescent="0.15">
      <c r="A48" s="233" t="s">
        <v>16</v>
      </c>
      <c r="B48" s="120" t="s">
        <v>17</v>
      </c>
      <c r="C48" s="120" t="s">
        <v>89</v>
      </c>
      <c r="D48" s="235" t="s">
        <v>18</v>
      </c>
      <c r="E48" s="235"/>
      <c r="F48" s="236"/>
    </row>
    <row r="49" spans="1:6" ht="20.25" customHeight="1" x14ac:dyDescent="0.15">
      <c r="A49" s="234"/>
      <c r="B49" s="2">
        <f>계약현황공개!E36</f>
        <v>0</v>
      </c>
      <c r="C49" s="2"/>
      <c r="D49" s="237"/>
      <c r="E49" s="238"/>
      <c r="F49" s="239"/>
    </row>
    <row r="50" spans="1:6" ht="20.25" customHeight="1" x14ac:dyDescent="0.15">
      <c r="A50" s="76" t="s">
        <v>90</v>
      </c>
      <c r="B50" s="240" t="str">
        <f>계약현황공개!C37</f>
        <v>지방계약법 시행령 제25조</v>
      </c>
      <c r="C50" s="241"/>
      <c r="D50" s="242"/>
      <c r="E50" s="242"/>
      <c r="F50" s="243"/>
    </row>
    <row r="51" spans="1:6" ht="20.25" customHeight="1" x14ac:dyDescent="0.15">
      <c r="A51" s="76" t="s">
        <v>24</v>
      </c>
      <c r="B51" s="262" t="s">
        <v>105</v>
      </c>
      <c r="C51" s="263"/>
      <c r="D51" s="263"/>
      <c r="E51" s="263"/>
      <c r="F51" s="264"/>
    </row>
    <row r="52" spans="1:6" ht="20.25" customHeight="1" thickBot="1" x14ac:dyDescent="0.2">
      <c r="A52" s="77" t="s">
        <v>19</v>
      </c>
      <c r="B52" s="245"/>
      <c r="C52" s="245"/>
      <c r="D52" s="245"/>
      <c r="E52" s="245"/>
      <c r="F52" s="246"/>
    </row>
    <row r="53" spans="1:6" ht="20.25" customHeight="1" thickTop="1" x14ac:dyDescent="0.15">
      <c r="A53" s="75" t="s">
        <v>12</v>
      </c>
      <c r="B53" s="247">
        <f>계약현황공개!C38</f>
        <v>0</v>
      </c>
      <c r="C53" s="248"/>
      <c r="D53" s="248"/>
      <c r="E53" s="248"/>
      <c r="F53" s="249"/>
    </row>
    <row r="54" spans="1:6" ht="20.25" customHeight="1" x14ac:dyDescent="0.15">
      <c r="A54" s="250" t="s">
        <v>20</v>
      </c>
      <c r="B54" s="253" t="s">
        <v>13</v>
      </c>
      <c r="C54" s="254" t="s">
        <v>88</v>
      </c>
      <c r="D54" s="118" t="s">
        <v>21</v>
      </c>
      <c r="E54" s="118" t="s">
        <v>14</v>
      </c>
      <c r="F54" s="119" t="s">
        <v>73</v>
      </c>
    </row>
    <row r="55" spans="1:6" ht="20.25" customHeight="1" x14ac:dyDescent="0.15">
      <c r="A55" s="251"/>
      <c r="B55" s="253"/>
      <c r="C55" s="255"/>
      <c r="D55" s="118" t="s">
        <v>22</v>
      </c>
      <c r="E55" s="118" t="s">
        <v>15</v>
      </c>
      <c r="F55" s="119" t="s">
        <v>23</v>
      </c>
    </row>
    <row r="56" spans="1:6" ht="20.25" customHeight="1" x14ac:dyDescent="0.15">
      <c r="A56" s="251"/>
      <c r="B56" s="265">
        <f>계약현황공개!C41</f>
        <v>0</v>
      </c>
      <c r="C56" s="257">
        <f>계약현황공개!E41</f>
        <v>0</v>
      </c>
      <c r="D56" s="259">
        <f>계약현황공개!C39</f>
        <v>0</v>
      </c>
      <c r="E56" s="259">
        <f>계약현황공개!E40</f>
        <v>0</v>
      </c>
      <c r="F56" s="268" t="e">
        <f>계약현황공개!C40</f>
        <v>#DIV/0!</v>
      </c>
    </row>
    <row r="57" spans="1:6" ht="20.25" customHeight="1" x14ac:dyDescent="0.15">
      <c r="A57" s="252"/>
      <c r="B57" s="266"/>
      <c r="C57" s="267"/>
      <c r="D57" s="260"/>
      <c r="E57" s="260"/>
      <c r="F57" s="269"/>
    </row>
    <row r="58" spans="1:6" ht="20.25" customHeight="1" x14ac:dyDescent="0.15">
      <c r="A58" s="233" t="s">
        <v>16</v>
      </c>
      <c r="B58" s="120" t="s">
        <v>17</v>
      </c>
      <c r="C58" s="120" t="s">
        <v>89</v>
      </c>
      <c r="D58" s="235" t="s">
        <v>18</v>
      </c>
      <c r="E58" s="235"/>
      <c r="F58" s="236"/>
    </row>
    <row r="59" spans="1:6" ht="20.25" customHeight="1" x14ac:dyDescent="0.15">
      <c r="A59" s="234"/>
      <c r="B59" s="2">
        <f>계약현황공개!E43</f>
        <v>0</v>
      </c>
      <c r="C59" s="2"/>
      <c r="D59" s="237"/>
      <c r="E59" s="238"/>
      <c r="F59" s="239"/>
    </row>
    <row r="60" spans="1:6" ht="20.25" customHeight="1" x14ac:dyDescent="0.15">
      <c r="A60" s="76" t="s">
        <v>90</v>
      </c>
      <c r="B60" s="240" t="str">
        <f>계약현황공개!C44</f>
        <v>지방계약법 시행령 제25조</v>
      </c>
      <c r="C60" s="241"/>
      <c r="D60" s="242"/>
      <c r="E60" s="242"/>
      <c r="F60" s="243"/>
    </row>
    <row r="61" spans="1:6" ht="20.25" customHeight="1" x14ac:dyDescent="0.15">
      <c r="A61" s="76" t="s">
        <v>24</v>
      </c>
      <c r="B61" s="244" t="s">
        <v>105</v>
      </c>
      <c r="C61" s="242"/>
      <c r="D61" s="242"/>
      <c r="E61" s="242"/>
      <c r="F61" s="243"/>
    </row>
    <row r="62" spans="1:6" ht="20.25" customHeight="1" thickBot="1" x14ac:dyDescent="0.2">
      <c r="A62" s="77" t="s">
        <v>19</v>
      </c>
      <c r="B62" s="245"/>
      <c r="C62" s="245"/>
      <c r="D62" s="245"/>
      <c r="E62" s="245"/>
      <c r="F62" s="246"/>
    </row>
    <row r="63" spans="1:6" ht="20.25" customHeight="1" thickTop="1" x14ac:dyDescent="0.15">
      <c r="A63" s="75" t="s">
        <v>12</v>
      </c>
      <c r="B63" s="247">
        <f>계약현황공개!C45</f>
        <v>0</v>
      </c>
      <c r="C63" s="248"/>
      <c r="D63" s="248"/>
      <c r="E63" s="248"/>
      <c r="F63" s="249"/>
    </row>
    <row r="64" spans="1:6" ht="20.25" customHeight="1" x14ac:dyDescent="0.15">
      <c r="A64" s="250" t="s">
        <v>20</v>
      </c>
      <c r="B64" s="253" t="s">
        <v>13</v>
      </c>
      <c r="C64" s="254" t="s">
        <v>88</v>
      </c>
      <c r="D64" s="118" t="s">
        <v>21</v>
      </c>
      <c r="E64" s="118" t="s">
        <v>14</v>
      </c>
      <c r="F64" s="119" t="s">
        <v>73</v>
      </c>
    </row>
    <row r="65" spans="1:6" ht="20.25" customHeight="1" x14ac:dyDescent="0.15">
      <c r="A65" s="251"/>
      <c r="B65" s="253"/>
      <c r="C65" s="255"/>
      <c r="D65" s="118" t="s">
        <v>22</v>
      </c>
      <c r="E65" s="118" t="s">
        <v>15</v>
      </c>
      <c r="F65" s="119" t="s">
        <v>23</v>
      </c>
    </row>
    <row r="66" spans="1:6" ht="20.25" customHeight="1" x14ac:dyDescent="0.15">
      <c r="A66" s="251"/>
      <c r="B66" s="256">
        <f>계약현황공개!C48</f>
        <v>0</v>
      </c>
      <c r="C66" s="257">
        <f>계약현황공개!E48</f>
        <v>0</v>
      </c>
      <c r="D66" s="259">
        <f>계약현황공개!C46</f>
        <v>0</v>
      </c>
      <c r="E66" s="259">
        <f>계약현황공개!E47</f>
        <v>0</v>
      </c>
      <c r="F66" s="261" t="e">
        <f>계약현황공개!C47</f>
        <v>#DIV/0!</v>
      </c>
    </row>
    <row r="67" spans="1:6" ht="20.25" customHeight="1" x14ac:dyDescent="0.15">
      <c r="A67" s="252"/>
      <c r="B67" s="256"/>
      <c r="C67" s="258"/>
      <c r="D67" s="260"/>
      <c r="E67" s="260"/>
      <c r="F67" s="261"/>
    </row>
    <row r="68" spans="1:6" ht="20.25" customHeight="1" x14ac:dyDescent="0.15">
      <c r="A68" s="233" t="s">
        <v>16</v>
      </c>
      <c r="B68" s="120" t="s">
        <v>17</v>
      </c>
      <c r="C68" s="120" t="s">
        <v>89</v>
      </c>
      <c r="D68" s="235" t="s">
        <v>18</v>
      </c>
      <c r="E68" s="235"/>
      <c r="F68" s="236"/>
    </row>
    <row r="69" spans="1:6" ht="20.25" customHeight="1" x14ac:dyDescent="0.15">
      <c r="A69" s="234"/>
      <c r="B69" s="2">
        <f>계약현황공개!E50</f>
        <v>0</v>
      </c>
      <c r="C69" s="2"/>
      <c r="D69" s="237"/>
      <c r="E69" s="238"/>
      <c r="F69" s="239"/>
    </row>
    <row r="70" spans="1:6" ht="20.25" customHeight="1" x14ac:dyDescent="0.15">
      <c r="A70" s="76" t="s">
        <v>90</v>
      </c>
      <c r="B70" s="240" t="str">
        <f>계약현황공개!C51</f>
        <v>지방계약법 시행령 제25조</v>
      </c>
      <c r="C70" s="241"/>
      <c r="D70" s="242"/>
      <c r="E70" s="242"/>
      <c r="F70" s="243"/>
    </row>
    <row r="71" spans="1:6" ht="20.25" customHeight="1" x14ac:dyDescent="0.15">
      <c r="A71" s="76" t="s">
        <v>24</v>
      </c>
      <c r="B71" s="244" t="s">
        <v>105</v>
      </c>
      <c r="C71" s="242"/>
      <c r="D71" s="242"/>
      <c r="E71" s="242"/>
      <c r="F71" s="243"/>
    </row>
    <row r="72" spans="1:6" ht="20.25" customHeight="1" thickBot="1" x14ac:dyDescent="0.2">
      <c r="A72" s="77" t="s">
        <v>19</v>
      </c>
      <c r="B72" s="245"/>
      <c r="C72" s="245"/>
      <c r="D72" s="245"/>
      <c r="E72" s="245"/>
      <c r="F72" s="246"/>
    </row>
    <row r="73" spans="1:6" ht="20.25" customHeight="1" thickTop="1" x14ac:dyDescent="0.15">
      <c r="A73" s="75" t="s">
        <v>12</v>
      </c>
      <c r="B73" s="247">
        <f>계약현황공개!C52</f>
        <v>0</v>
      </c>
      <c r="C73" s="248"/>
      <c r="D73" s="248"/>
      <c r="E73" s="248"/>
      <c r="F73" s="249"/>
    </row>
    <row r="74" spans="1:6" ht="20.25" customHeight="1" x14ac:dyDescent="0.15">
      <c r="A74" s="250" t="s">
        <v>20</v>
      </c>
      <c r="B74" s="253" t="s">
        <v>13</v>
      </c>
      <c r="C74" s="254" t="s">
        <v>88</v>
      </c>
      <c r="D74" s="118" t="s">
        <v>21</v>
      </c>
      <c r="E74" s="118" t="s">
        <v>14</v>
      </c>
      <c r="F74" s="119" t="s">
        <v>73</v>
      </c>
    </row>
    <row r="75" spans="1:6" ht="20.25" customHeight="1" x14ac:dyDescent="0.15">
      <c r="A75" s="251"/>
      <c r="B75" s="253"/>
      <c r="C75" s="255"/>
      <c r="D75" s="118" t="s">
        <v>22</v>
      </c>
      <c r="E75" s="118" t="s">
        <v>15</v>
      </c>
      <c r="F75" s="119" t="s">
        <v>23</v>
      </c>
    </row>
    <row r="76" spans="1:6" ht="20.25" customHeight="1" x14ac:dyDescent="0.15">
      <c r="A76" s="251"/>
      <c r="B76" s="256">
        <f>계약현황공개!C55</f>
        <v>0</v>
      </c>
      <c r="C76" s="257">
        <f>계약현황공개!E55</f>
        <v>0</v>
      </c>
      <c r="D76" s="259">
        <f>계약현황공개!C53</f>
        <v>0</v>
      </c>
      <c r="E76" s="259">
        <f>계약현황공개!E54</f>
        <v>0</v>
      </c>
      <c r="F76" s="261" t="e">
        <f>계약현황공개!C54</f>
        <v>#DIV/0!</v>
      </c>
    </row>
    <row r="77" spans="1:6" ht="20.25" customHeight="1" x14ac:dyDescent="0.15">
      <c r="A77" s="252"/>
      <c r="B77" s="256"/>
      <c r="C77" s="258"/>
      <c r="D77" s="260"/>
      <c r="E77" s="260"/>
      <c r="F77" s="261"/>
    </row>
    <row r="78" spans="1:6" ht="20.25" customHeight="1" x14ac:dyDescent="0.15">
      <c r="A78" s="233" t="s">
        <v>16</v>
      </c>
      <c r="B78" s="120" t="s">
        <v>17</v>
      </c>
      <c r="C78" s="120" t="s">
        <v>89</v>
      </c>
      <c r="D78" s="235" t="s">
        <v>18</v>
      </c>
      <c r="E78" s="235"/>
      <c r="F78" s="236"/>
    </row>
    <row r="79" spans="1:6" ht="20.25" customHeight="1" x14ac:dyDescent="0.15">
      <c r="A79" s="234"/>
      <c r="B79" s="199">
        <f>계약현황공개!E57</f>
        <v>0</v>
      </c>
      <c r="C79" s="198"/>
      <c r="D79" s="237"/>
      <c r="E79" s="238"/>
      <c r="F79" s="239"/>
    </row>
    <row r="80" spans="1:6" ht="20.25" customHeight="1" x14ac:dyDescent="0.15">
      <c r="A80" s="76" t="s">
        <v>90</v>
      </c>
      <c r="B80" s="240" t="str">
        <f>계약현황공개!C58</f>
        <v>지방계약법 시행령 제25조</v>
      </c>
      <c r="C80" s="241"/>
      <c r="D80" s="242"/>
      <c r="E80" s="242"/>
      <c r="F80" s="243"/>
    </row>
    <row r="81" spans="1:6" ht="20.25" customHeight="1" x14ac:dyDescent="0.15">
      <c r="A81" s="76" t="s">
        <v>24</v>
      </c>
      <c r="B81" s="244" t="s">
        <v>105</v>
      </c>
      <c r="C81" s="242"/>
      <c r="D81" s="242"/>
      <c r="E81" s="242"/>
      <c r="F81" s="243"/>
    </row>
    <row r="82" spans="1:6" ht="20.25" customHeight="1" thickBot="1" x14ac:dyDescent="0.2">
      <c r="A82" s="77" t="s">
        <v>19</v>
      </c>
      <c r="B82" s="245"/>
      <c r="C82" s="245"/>
      <c r="D82" s="245"/>
      <c r="E82" s="245"/>
      <c r="F82" s="246"/>
    </row>
    <row r="83" spans="1:6" ht="20.25" customHeight="1" thickTop="1" x14ac:dyDescent="0.15">
      <c r="A83" s="75" t="s">
        <v>12</v>
      </c>
      <c r="B83" s="247">
        <f>계약현황공개!C59</f>
        <v>0</v>
      </c>
      <c r="C83" s="248"/>
      <c r="D83" s="248"/>
      <c r="E83" s="248"/>
      <c r="F83" s="249"/>
    </row>
    <row r="84" spans="1:6" ht="20.25" customHeight="1" x14ac:dyDescent="0.15">
      <c r="A84" s="250" t="s">
        <v>20</v>
      </c>
      <c r="B84" s="253" t="s">
        <v>13</v>
      </c>
      <c r="C84" s="254" t="s">
        <v>88</v>
      </c>
      <c r="D84" s="118" t="s">
        <v>21</v>
      </c>
      <c r="E84" s="118" t="s">
        <v>14</v>
      </c>
      <c r="F84" s="119" t="s">
        <v>73</v>
      </c>
    </row>
    <row r="85" spans="1:6" ht="20.25" customHeight="1" x14ac:dyDescent="0.15">
      <c r="A85" s="251"/>
      <c r="B85" s="253"/>
      <c r="C85" s="255"/>
      <c r="D85" s="118" t="s">
        <v>22</v>
      </c>
      <c r="E85" s="118" t="s">
        <v>15</v>
      </c>
      <c r="F85" s="119" t="s">
        <v>23</v>
      </c>
    </row>
    <row r="86" spans="1:6" ht="20.25" customHeight="1" x14ac:dyDescent="0.15">
      <c r="A86" s="251"/>
      <c r="B86" s="256">
        <f>계약현황공개!C62</f>
        <v>0</v>
      </c>
      <c r="C86" s="257">
        <f>계약현황공개!E62</f>
        <v>0</v>
      </c>
      <c r="D86" s="259">
        <f>계약현황공개!C60</f>
        <v>0</v>
      </c>
      <c r="E86" s="259">
        <f>계약현황공개!E61</f>
        <v>0</v>
      </c>
      <c r="F86" s="261" t="e">
        <f>계약현황공개!C61</f>
        <v>#DIV/0!</v>
      </c>
    </row>
    <row r="87" spans="1:6" ht="20.25" customHeight="1" x14ac:dyDescent="0.15">
      <c r="A87" s="252"/>
      <c r="B87" s="256"/>
      <c r="C87" s="258"/>
      <c r="D87" s="260"/>
      <c r="E87" s="260"/>
      <c r="F87" s="261"/>
    </row>
    <row r="88" spans="1:6" ht="20.25" customHeight="1" x14ac:dyDescent="0.15">
      <c r="A88" s="233" t="s">
        <v>16</v>
      </c>
      <c r="B88" s="120" t="s">
        <v>17</v>
      </c>
      <c r="C88" s="120" t="s">
        <v>89</v>
      </c>
      <c r="D88" s="235" t="s">
        <v>18</v>
      </c>
      <c r="E88" s="235"/>
      <c r="F88" s="236"/>
    </row>
    <row r="89" spans="1:6" ht="20.25" customHeight="1" x14ac:dyDescent="0.15">
      <c r="A89" s="234"/>
      <c r="B89" s="199">
        <f>계약현황공개!E64</f>
        <v>0</v>
      </c>
      <c r="C89" s="198"/>
      <c r="D89" s="237"/>
      <c r="E89" s="238"/>
      <c r="F89" s="239"/>
    </row>
    <row r="90" spans="1:6" ht="20.25" customHeight="1" x14ac:dyDescent="0.15">
      <c r="A90" s="76" t="s">
        <v>90</v>
      </c>
      <c r="B90" s="240" t="str">
        <f>계약현황공개!C65</f>
        <v>지방계약법 시행령 제25조</v>
      </c>
      <c r="C90" s="241"/>
      <c r="D90" s="242"/>
      <c r="E90" s="242"/>
      <c r="F90" s="243"/>
    </row>
    <row r="91" spans="1:6" ht="20.25" customHeight="1" x14ac:dyDescent="0.15">
      <c r="A91" s="76" t="s">
        <v>24</v>
      </c>
      <c r="B91" s="244" t="s">
        <v>105</v>
      </c>
      <c r="C91" s="242"/>
      <c r="D91" s="242"/>
      <c r="E91" s="242"/>
      <c r="F91" s="243"/>
    </row>
    <row r="92" spans="1:6" ht="20.25" customHeight="1" thickBot="1" x14ac:dyDescent="0.2">
      <c r="A92" s="77" t="s">
        <v>19</v>
      </c>
      <c r="B92" s="245"/>
      <c r="C92" s="245"/>
      <c r="D92" s="245"/>
      <c r="E92" s="245"/>
      <c r="F92" s="246"/>
    </row>
    <row r="93" spans="1:6" ht="20.25" customHeight="1" thickTop="1" x14ac:dyDescent="0.15">
      <c r="A93" s="75" t="s">
        <v>12</v>
      </c>
      <c r="B93" s="247">
        <f>계약현황공개!C66</f>
        <v>0</v>
      </c>
      <c r="C93" s="248"/>
      <c r="D93" s="248"/>
      <c r="E93" s="248"/>
      <c r="F93" s="249"/>
    </row>
    <row r="94" spans="1:6" ht="20.25" customHeight="1" x14ac:dyDescent="0.15">
      <c r="A94" s="250" t="s">
        <v>20</v>
      </c>
      <c r="B94" s="253" t="s">
        <v>13</v>
      </c>
      <c r="C94" s="254" t="s">
        <v>60</v>
      </c>
      <c r="D94" s="200" t="s">
        <v>21</v>
      </c>
      <c r="E94" s="200" t="s">
        <v>14</v>
      </c>
      <c r="F94" s="201" t="s">
        <v>73</v>
      </c>
    </row>
    <row r="95" spans="1:6" ht="20.25" customHeight="1" x14ac:dyDescent="0.15">
      <c r="A95" s="251"/>
      <c r="B95" s="253"/>
      <c r="C95" s="255"/>
      <c r="D95" s="200" t="s">
        <v>22</v>
      </c>
      <c r="E95" s="200" t="s">
        <v>15</v>
      </c>
      <c r="F95" s="201" t="s">
        <v>23</v>
      </c>
    </row>
    <row r="96" spans="1:6" ht="20.25" customHeight="1" x14ac:dyDescent="0.15">
      <c r="A96" s="251"/>
      <c r="B96" s="256">
        <f>계약현황공개!C69</f>
        <v>0</v>
      </c>
      <c r="C96" s="257">
        <f>계약현황공개!E69</f>
        <v>0</v>
      </c>
      <c r="D96" s="259">
        <f>계약현황공개!C69</f>
        <v>0</v>
      </c>
      <c r="E96" s="259">
        <f>계약현황공개!E69</f>
        <v>0</v>
      </c>
      <c r="F96" s="261">
        <f>계약현황공개!C69</f>
        <v>0</v>
      </c>
    </row>
    <row r="97" spans="1:6" ht="20.25" customHeight="1" x14ac:dyDescent="0.15">
      <c r="A97" s="252"/>
      <c r="B97" s="256"/>
      <c r="C97" s="258"/>
      <c r="D97" s="260"/>
      <c r="E97" s="260"/>
      <c r="F97" s="261"/>
    </row>
    <row r="98" spans="1:6" ht="20.25" customHeight="1" x14ac:dyDescent="0.15">
      <c r="A98" s="233" t="s">
        <v>16</v>
      </c>
      <c r="B98" s="202" t="s">
        <v>17</v>
      </c>
      <c r="C98" s="202" t="s">
        <v>89</v>
      </c>
      <c r="D98" s="235" t="s">
        <v>18</v>
      </c>
      <c r="E98" s="235"/>
      <c r="F98" s="236"/>
    </row>
    <row r="99" spans="1:6" ht="20.25" customHeight="1" x14ac:dyDescent="0.15">
      <c r="A99" s="234"/>
      <c r="B99" s="199">
        <f>계약현황공개!E71</f>
        <v>0</v>
      </c>
      <c r="C99" s="198"/>
      <c r="D99" s="237"/>
      <c r="E99" s="238"/>
      <c r="F99" s="239"/>
    </row>
    <row r="100" spans="1:6" ht="20.25" customHeight="1" x14ac:dyDescent="0.15">
      <c r="A100" s="76" t="s">
        <v>90</v>
      </c>
      <c r="B100" s="240" t="str">
        <f>계약현황공개!C72</f>
        <v>지방계약법 시행령 제25조</v>
      </c>
      <c r="C100" s="241"/>
      <c r="D100" s="242"/>
      <c r="E100" s="242"/>
      <c r="F100" s="243"/>
    </row>
    <row r="101" spans="1:6" ht="20.25" customHeight="1" x14ac:dyDescent="0.15">
      <c r="A101" s="76" t="s">
        <v>24</v>
      </c>
      <c r="B101" s="244" t="s">
        <v>105</v>
      </c>
      <c r="C101" s="242"/>
      <c r="D101" s="242"/>
      <c r="E101" s="242"/>
      <c r="F101" s="243"/>
    </row>
    <row r="102" spans="1:6" ht="20.25" customHeight="1" thickBot="1" x14ac:dyDescent="0.2">
      <c r="A102" s="77" t="s">
        <v>19</v>
      </c>
      <c r="B102" s="245"/>
      <c r="C102" s="245"/>
      <c r="D102" s="245"/>
      <c r="E102" s="245"/>
      <c r="F102" s="246"/>
    </row>
    <row r="103" spans="1:6" ht="20.25" customHeight="1" thickTop="1" x14ac:dyDescent="0.15">
      <c r="A103" s="75" t="s">
        <v>12</v>
      </c>
      <c r="B103" s="247">
        <f>계약현황공개!C73</f>
        <v>0</v>
      </c>
      <c r="C103" s="248"/>
      <c r="D103" s="248"/>
      <c r="E103" s="248"/>
      <c r="F103" s="249"/>
    </row>
    <row r="104" spans="1:6" ht="20.25" customHeight="1" x14ac:dyDescent="0.15">
      <c r="A104" s="250" t="s">
        <v>20</v>
      </c>
      <c r="B104" s="253" t="s">
        <v>13</v>
      </c>
      <c r="C104" s="254" t="s">
        <v>60</v>
      </c>
      <c r="D104" s="200" t="s">
        <v>21</v>
      </c>
      <c r="E104" s="200" t="s">
        <v>14</v>
      </c>
      <c r="F104" s="201" t="s">
        <v>73</v>
      </c>
    </row>
    <row r="105" spans="1:6" ht="20.25" customHeight="1" x14ac:dyDescent="0.15">
      <c r="A105" s="251"/>
      <c r="B105" s="253"/>
      <c r="C105" s="255"/>
      <c r="D105" s="200" t="s">
        <v>22</v>
      </c>
      <c r="E105" s="200" t="s">
        <v>15</v>
      </c>
      <c r="F105" s="201" t="s">
        <v>23</v>
      </c>
    </row>
    <row r="106" spans="1:6" ht="20.25" customHeight="1" x14ac:dyDescent="0.15">
      <c r="A106" s="251"/>
      <c r="B106" s="256">
        <f>계약현황공개!C76</f>
        <v>0</v>
      </c>
      <c r="C106" s="257">
        <f>계약현황공개!E76</f>
        <v>0</v>
      </c>
      <c r="D106" s="259">
        <f>계약현황공개!C76</f>
        <v>0</v>
      </c>
      <c r="E106" s="259">
        <f>계약현황공개!E76</f>
        <v>0</v>
      </c>
      <c r="F106" s="261">
        <f>계약현황공개!C76</f>
        <v>0</v>
      </c>
    </row>
    <row r="107" spans="1:6" ht="20.25" customHeight="1" x14ac:dyDescent="0.15">
      <c r="A107" s="252"/>
      <c r="B107" s="256"/>
      <c r="C107" s="258"/>
      <c r="D107" s="260"/>
      <c r="E107" s="260"/>
      <c r="F107" s="261"/>
    </row>
    <row r="108" spans="1:6" ht="20.25" customHeight="1" x14ac:dyDescent="0.15">
      <c r="A108" s="233" t="s">
        <v>16</v>
      </c>
      <c r="B108" s="202" t="s">
        <v>17</v>
      </c>
      <c r="C108" s="202" t="s">
        <v>89</v>
      </c>
      <c r="D108" s="235" t="s">
        <v>18</v>
      </c>
      <c r="E108" s="235"/>
      <c r="F108" s="236"/>
    </row>
    <row r="109" spans="1:6" ht="20.25" customHeight="1" x14ac:dyDescent="0.15">
      <c r="A109" s="234"/>
      <c r="B109" s="199">
        <f>계약현황공개!E78</f>
        <v>0</v>
      </c>
      <c r="C109" s="198"/>
      <c r="D109" s="237"/>
      <c r="E109" s="238"/>
      <c r="F109" s="239"/>
    </row>
    <row r="110" spans="1:6" ht="20.25" customHeight="1" x14ac:dyDescent="0.15">
      <c r="A110" s="76" t="s">
        <v>90</v>
      </c>
      <c r="B110" s="240" t="str">
        <f>계약현황공개!C79</f>
        <v>지방계약법 시행령 제25조</v>
      </c>
      <c r="C110" s="241"/>
      <c r="D110" s="242"/>
      <c r="E110" s="242"/>
      <c r="F110" s="243"/>
    </row>
    <row r="111" spans="1:6" ht="20.25" customHeight="1" x14ac:dyDescent="0.15">
      <c r="A111" s="76" t="s">
        <v>24</v>
      </c>
      <c r="B111" s="244" t="s">
        <v>105</v>
      </c>
      <c r="C111" s="242"/>
      <c r="D111" s="242"/>
      <c r="E111" s="242"/>
      <c r="F111" s="243"/>
    </row>
    <row r="112" spans="1:6" ht="20.25" customHeight="1" thickBot="1" x14ac:dyDescent="0.2">
      <c r="A112" s="77" t="s">
        <v>19</v>
      </c>
      <c r="B112" s="245"/>
      <c r="C112" s="245"/>
      <c r="D112" s="245"/>
      <c r="E112" s="245"/>
      <c r="F112" s="246"/>
    </row>
    <row r="113" spans="1:6" ht="20.25" customHeight="1" thickTop="1" x14ac:dyDescent="0.15">
      <c r="A113" s="75" t="s">
        <v>12</v>
      </c>
      <c r="B113" s="247">
        <f>계약현황공개!C80</f>
        <v>0</v>
      </c>
      <c r="C113" s="248"/>
      <c r="D113" s="248"/>
      <c r="E113" s="248"/>
      <c r="F113" s="249"/>
    </row>
    <row r="114" spans="1:6" ht="20.25" customHeight="1" x14ac:dyDescent="0.15">
      <c r="A114" s="250" t="s">
        <v>20</v>
      </c>
      <c r="B114" s="253" t="s">
        <v>13</v>
      </c>
      <c r="C114" s="254" t="s">
        <v>60</v>
      </c>
      <c r="D114" s="200" t="s">
        <v>21</v>
      </c>
      <c r="E114" s="200" t="s">
        <v>14</v>
      </c>
      <c r="F114" s="201" t="s">
        <v>73</v>
      </c>
    </row>
    <row r="115" spans="1:6" ht="20.25" customHeight="1" x14ac:dyDescent="0.15">
      <c r="A115" s="251"/>
      <c r="B115" s="253"/>
      <c r="C115" s="255"/>
      <c r="D115" s="200" t="s">
        <v>22</v>
      </c>
      <c r="E115" s="200" t="s">
        <v>15</v>
      </c>
      <c r="F115" s="201" t="s">
        <v>23</v>
      </c>
    </row>
    <row r="116" spans="1:6" ht="20.25" customHeight="1" x14ac:dyDescent="0.15">
      <c r="A116" s="251"/>
      <c r="B116" s="256">
        <f>계약현황공개!C83</f>
        <v>0</v>
      </c>
      <c r="C116" s="257">
        <f>계약현황공개!E83</f>
        <v>0</v>
      </c>
      <c r="D116" s="259">
        <f>계약현황공개!C83</f>
        <v>0</v>
      </c>
      <c r="E116" s="259">
        <f>계약현황공개!E83</f>
        <v>0</v>
      </c>
      <c r="F116" s="261">
        <f>계약현황공개!C83</f>
        <v>0</v>
      </c>
    </row>
    <row r="117" spans="1:6" ht="20.25" customHeight="1" x14ac:dyDescent="0.15">
      <c r="A117" s="252"/>
      <c r="B117" s="256"/>
      <c r="C117" s="258"/>
      <c r="D117" s="260"/>
      <c r="E117" s="260"/>
      <c r="F117" s="261"/>
    </row>
    <row r="118" spans="1:6" ht="20.25" customHeight="1" x14ac:dyDescent="0.15">
      <c r="A118" s="233" t="s">
        <v>16</v>
      </c>
      <c r="B118" s="202" t="s">
        <v>17</v>
      </c>
      <c r="C118" s="202" t="s">
        <v>89</v>
      </c>
      <c r="D118" s="235" t="s">
        <v>18</v>
      </c>
      <c r="E118" s="235"/>
      <c r="F118" s="236"/>
    </row>
    <row r="119" spans="1:6" ht="20.25" customHeight="1" x14ac:dyDescent="0.15">
      <c r="A119" s="234"/>
      <c r="B119" s="199">
        <f>계약현황공개!E85</f>
        <v>0</v>
      </c>
      <c r="C119" s="198"/>
      <c r="D119" s="237"/>
      <c r="E119" s="238"/>
      <c r="F119" s="239"/>
    </row>
    <row r="120" spans="1:6" ht="20.25" customHeight="1" x14ac:dyDescent="0.15">
      <c r="A120" s="76" t="s">
        <v>90</v>
      </c>
      <c r="B120" s="240" t="str">
        <f>계약현황공개!C86</f>
        <v>지방계약법 시행령 제25조</v>
      </c>
      <c r="C120" s="241"/>
      <c r="D120" s="242"/>
      <c r="E120" s="242"/>
      <c r="F120" s="243"/>
    </row>
    <row r="121" spans="1:6" ht="20.25" customHeight="1" x14ac:dyDescent="0.15">
      <c r="A121" s="76" t="s">
        <v>24</v>
      </c>
      <c r="B121" s="244" t="s">
        <v>105</v>
      </c>
      <c r="C121" s="242"/>
      <c r="D121" s="242"/>
      <c r="E121" s="242"/>
      <c r="F121" s="243"/>
    </row>
    <row r="122" spans="1:6" ht="20.25" customHeight="1" thickBot="1" x14ac:dyDescent="0.2">
      <c r="A122" s="77" t="s">
        <v>19</v>
      </c>
      <c r="B122" s="245"/>
      <c r="C122" s="245"/>
      <c r="D122" s="245"/>
      <c r="E122" s="245"/>
      <c r="F122" s="246"/>
    </row>
    <row r="123" spans="1:6" ht="20.25" customHeight="1" thickTop="1" x14ac:dyDescent="0.15">
      <c r="A123" s="75" t="s">
        <v>12</v>
      </c>
      <c r="B123" s="247">
        <f>계약현황공개!C87</f>
        <v>0</v>
      </c>
      <c r="C123" s="248"/>
      <c r="D123" s="248"/>
      <c r="E123" s="248"/>
      <c r="F123" s="249"/>
    </row>
    <row r="124" spans="1:6" ht="20.25" customHeight="1" x14ac:dyDescent="0.15">
      <c r="A124" s="250" t="s">
        <v>20</v>
      </c>
      <c r="B124" s="253" t="s">
        <v>13</v>
      </c>
      <c r="C124" s="254" t="s">
        <v>60</v>
      </c>
      <c r="D124" s="200" t="s">
        <v>21</v>
      </c>
      <c r="E124" s="200" t="s">
        <v>14</v>
      </c>
      <c r="F124" s="201" t="s">
        <v>73</v>
      </c>
    </row>
    <row r="125" spans="1:6" ht="20.25" customHeight="1" x14ac:dyDescent="0.15">
      <c r="A125" s="251"/>
      <c r="B125" s="253"/>
      <c r="C125" s="255"/>
      <c r="D125" s="200" t="s">
        <v>22</v>
      </c>
      <c r="E125" s="200" t="s">
        <v>15</v>
      </c>
      <c r="F125" s="201" t="s">
        <v>23</v>
      </c>
    </row>
    <row r="126" spans="1:6" ht="20.25" customHeight="1" x14ac:dyDescent="0.15">
      <c r="A126" s="251"/>
      <c r="B126" s="256">
        <f>계약현황공개!C90</f>
        <v>0</v>
      </c>
      <c r="C126" s="257">
        <f>계약현황공개!E90</f>
        <v>0</v>
      </c>
      <c r="D126" s="259">
        <f>계약현황공개!C90</f>
        <v>0</v>
      </c>
      <c r="E126" s="259">
        <f>계약현황공개!E90</f>
        <v>0</v>
      </c>
      <c r="F126" s="261">
        <f>계약현황공개!C90</f>
        <v>0</v>
      </c>
    </row>
    <row r="127" spans="1:6" ht="20.25" customHeight="1" x14ac:dyDescent="0.15">
      <c r="A127" s="252"/>
      <c r="B127" s="256"/>
      <c r="C127" s="258"/>
      <c r="D127" s="260"/>
      <c r="E127" s="260"/>
      <c r="F127" s="261"/>
    </row>
    <row r="128" spans="1:6" ht="20.25" customHeight="1" x14ac:dyDescent="0.15">
      <c r="A128" s="233" t="s">
        <v>16</v>
      </c>
      <c r="B128" s="202" t="s">
        <v>17</v>
      </c>
      <c r="C128" s="202" t="s">
        <v>89</v>
      </c>
      <c r="D128" s="235" t="s">
        <v>18</v>
      </c>
      <c r="E128" s="235"/>
      <c r="F128" s="236"/>
    </row>
    <row r="129" spans="1:6" ht="20.25" customHeight="1" x14ac:dyDescent="0.15">
      <c r="A129" s="234"/>
      <c r="B129" s="199">
        <f>계약현황공개!E92</f>
        <v>0</v>
      </c>
      <c r="C129" s="198"/>
      <c r="D129" s="237"/>
      <c r="E129" s="238"/>
      <c r="F129" s="239"/>
    </row>
    <row r="130" spans="1:6" ht="20.25" customHeight="1" x14ac:dyDescent="0.15">
      <c r="A130" s="76" t="s">
        <v>90</v>
      </c>
      <c r="B130" s="240" t="str">
        <f>계약현황공개!C93</f>
        <v>지방계약법 시행령 제25조</v>
      </c>
      <c r="C130" s="241"/>
      <c r="D130" s="242"/>
      <c r="E130" s="242"/>
      <c r="F130" s="243"/>
    </row>
    <row r="131" spans="1:6" ht="20.25" customHeight="1" x14ac:dyDescent="0.15">
      <c r="A131" s="76" t="s">
        <v>24</v>
      </c>
      <c r="B131" s="244" t="s">
        <v>105</v>
      </c>
      <c r="C131" s="242"/>
      <c r="D131" s="242"/>
      <c r="E131" s="242"/>
      <c r="F131" s="243"/>
    </row>
    <row r="132" spans="1:6" ht="20.25" customHeight="1" thickBot="1" x14ac:dyDescent="0.2">
      <c r="A132" s="77" t="s">
        <v>19</v>
      </c>
      <c r="B132" s="245"/>
      <c r="C132" s="245"/>
      <c r="D132" s="245"/>
      <c r="E132" s="245"/>
      <c r="F132" s="246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7" customWidth="1"/>
    <col min="2" max="2" width="42.21875" style="7" customWidth="1"/>
    <col min="3" max="3" width="11.109375" style="7" customWidth="1"/>
    <col min="4" max="4" width="14" style="7" customWidth="1"/>
    <col min="5" max="5" width="9.44140625" style="7" customWidth="1"/>
    <col min="6" max="6" width="14" style="7" customWidth="1"/>
    <col min="7" max="7" width="9.5546875" style="7" customWidth="1"/>
    <col min="8" max="8" width="14" style="7" customWidth="1"/>
    <col min="9" max="9" width="27.21875" style="7" customWidth="1"/>
    <col min="10" max="16384" width="8.88671875" style="6"/>
  </cols>
  <sheetData>
    <row r="1" spans="1:9" s="13" customFormat="1" ht="36" customHeight="1" x14ac:dyDescent="0.55000000000000004">
      <c r="A1" s="232" t="s">
        <v>58</v>
      </c>
      <c r="B1" s="232"/>
      <c r="C1" s="232"/>
      <c r="D1" s="232"/>
      <c r="E1" s="232"/>
      <c r="F1" s="232"/>
      <c r="G1" s="232"/>
      <c r="H1" s="232"/>
      <c r="I1" s="232"/>
    </row>
    <row r="2" spans="1:9" ht="24" customHeight="1" x14ac:dyDescent="0.25">
      <c r="A2" s="19" t="s">
        <v>99</v>
      </c>
      <c r="B2" s="27"/>
      <c r="C2" s="8"/>
      <c r="D2" s="8"/>
      <c r="E2" s="8"/>
      <c r="F2" s="8"/>
      <c r="G2" s="8"/>
      <c r="H2" s="8"/>
      <c r="I2" s="9" t="s">
        <v>67</v>
      </c>
    </row>
    <row r="3" spans="1:9" ht="24" customHeight="1" x14ac:dyDescent="0.25">
      <c r="A3" s="308" t="s">
        <v>2</v>
      </c>
      <c r="B3" s="306" t="s">
        <v>3</v>
      </c>
      <c r="C3" s="306" t="s">
        <v>48</v>
      </c>
      <c r="D3" s="306" t="s">
        <v>60</v>
      </c>
      <c r="E3" s="304" t="s">
        <v>61</v>
      </c>
      <c r="F3" s="305"/>
      <c r="G3" s="304" t="s">
        <v>62</v>
      </c>
      <c r="H3" s="305"/>
      <c r="I3" s="306" t="s">
        <v>59</v>
      </c>
    </row>
    <row r="4" spans="1:9" ht="24" customHeight="1" x14ac:dyDescent="0.25">
      <c r="A4" s="309"/>
      <c r="B4" s="307"/>
      <c r="C4" s="307"/>
      <c r="D4" s="307"/>
      <c r="E4" s="17" t="s">
        <v>65</v>
      </c>
      <c r="F4" s="17" t="s">
        <v>66</v>
      </c>
      <c r="G4" s="17" t="s">
        <v>65</v>
      </c>
      <c r="H4" s="17" t="s">
        <v>66</v>
      </c>
      <c r="I4" s="307"/>
    </row>
    <row r="5" spans="1:9" ht="24" customHeight="1" x14ac:dyDescent="0.25">
      <c r="A5" s="1"/>
      <c r="B5" s="78" t="s">
        <v>85</v>
      </c>
      <c r="C5" s="30"/>
      <c r="D5" s="30"/>
      <c r="E5" s="31"/>
      <c r="F5" s="30"/>
      <c r="G5" s="31"/>
      <c r="H5" s="30"/>
      <c r="I5" s="2"/>
    </row>
    <row r="6" spans="1:9" ht="24" customHeight="1" x14ac:dyDescent="0.25">
      <c r="C6" s="16"/>
      <c r="D6" s="16"/>
      <c r="E6" s="16"/>
      <c r="F6" s="16"/>
      <c r="G6" s="16"/>
      <c r="H6" s="16"/>
      <c r="I6" s="16"/>
    </row>
    <row r="9" spans="1:9" ht="24" customHeight="1" x14ac:dyDescent="0.25">
      <c r="I9" s="6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2024-12-27T00:53:20Z</dcterms:modified>
</cp:coreProperties>
</file>