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중원 계약 관련\2024년 계약 관련\계약현황 공개\"/>
    </mc:Choice>
  </mc:AlternateContent>
  <xr:revisionPtr revIDLastSave="0" documentId="13_ncr:1_{42B91931-FF65-47AC-9858-7217A2557BB2}" xr6:coauthVersionLast="47" xr6:coauthVersionMax="47" xr10:uidLastSave="{00000000-0000-0000-0000-000000000000}"/>
  <bookViews>
    <workbookView xWindow="345" yWindow="0" windowWidth="27630" windowHeight="16200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계약내용의 변경에 관한 사항" sheetId="20" r:id="rId9"/>
    <sheet name="수의계약현황공개" sheetId="9" r:id="rId10"/>
  </sheets>
  <definedNames>
    <definedName name="_xlnm._FilterDatabase" localSheetId="1" hidden="1">용역발주계획!$A$3:$L$4</definedName>
    <definedName name="_xlnm.Print_Area" localSheetId="6">대금지급현황!$A$1:$H$30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6" i="9" l="1"/>
  <c r="F146" i="9"/>
  <c r="F136" i="9"/>
  <c r="F126" i="9" l="1"/>
  <c r="F116" i="9"/>
  <c r="F106" i="9"/>
  <c r="F96" i="9"/>
  <c r="E110" i="23"/>
  <c r="C110" i="23"/>
  <c r="E103" i="23"/>
  <c r="C103" i="23" s="1"/>
  <c r="E96" i="23"/>
  <c r="C96" i="23" s="1"/>
  <c r="E89" i="23"/>
  <c r="C89" i="23" s="1"/>
  <c r="F86" i="9" l="1"/>
  <c r="D79" i="9"/>
  <c r="B79" i="9"/>
  <c r="E76" i="9"/>
  <c r="D76" i="9"/>
  <c r="C76" i="9"/>
  <c r="B76" i="9"/>
  <c r="D69" i="9"/>
  <c r="B69" i="9"/>
  <c r="E66" i="9"/>
  <c r="D66" i="9"/>
  <c r="C66" i="9"/>
  <c r="B66" i="9"/>
  <c r="D59" i="9"/>
  <c r="B59" i="9"/>
  <c r="E56" i="9"/>
  <c r="D56" i="9"/>
  <c r="C56" i="9"/>
  <c r="B56" i="9"/>
  <c r="D49" i="9"/>
  <c r="B49" i="9"/>
  <c r="E46" i="9"/>
  <c r="D46" i="9"/>
  <c r="C46" i="9"/>
  <c r="B46" i="9"/>
  <c r="E82" i="23"/>
  <c r="C82" i="23"/>
  <c r="E75" i="23"/>
  <c r="C75" i="23" s="1"/>
  <c r="E68" i="23"/>
  <c r="C68" i="23" s="1"/>
  <c r="E61" i="23"/>
  <c r="C61" i="23"/>
  <c r="E54" i="23"/>
  <c r="C54" i="23"/>
  <c r="E47" i="23"/>
  <c r="C47" i="23"/>
  <c r="E40" i="23"/>
  <c r="C40" i="23"/>
  <c r="E33" i="23"/>
  <c r="C33" i="23" s="1"/>
  <c r="E26" i="23"/>
  <c r="C26" i="23" s="1"/>
  <c r="F76" i="9" l="1"/>
  <c r="F66" i="9"/>
  <c r="F56" i="9"/>
  <c r="F46" i="9"/>
  <c r="D39" i="9"/>
  <c r="B39" i="9"/>
  <c r="E36" i="9"/>
  <c r="D36" i="9"/>
  <c r="C36" i="9"/>
  <c r="B36" i="9"/>
  <c r="B33" i="9"/>
  <c r="F36" i="9" l="1"/>
  <c r="D29" i="9" l="1"/>
  <c r="B29" i="9"/>
  <c r="E26" i="9"/>
  <c r="D26" i="9"/>
  <c r="C26" i="9"/>
  <c r="B26" i="9"/>
  <c r="B23" i="9"/>
  <c r="D19" i="9"/>
  <c r="B19" i="9"/>
  <c r="B13" i="9"/>
  <c r="D16" i="9"/>
  <c r="C16" i="9"/>
  <c r="B16" i="9"/>
  <c r="F26" i="9" l="1"/>
  <c r="E12" i="23"/>
  <c r="E19" i="23"/>
  <c r="C19" i="23" s="1"/>
  <c r="C12" i="23" l="1"/>
  <c r="E16" i="9"/>
  <c r="F16" i="9" s="1"/>
  <c r="B9" i="9"/>
  <c r="E5" i="23"/>
  <c r="D9" i="9" l="1"/>
  <c r="C6" i="9" l="1"/>
  <c r="D6" i="9"/>
  <c r="C5" i="23" l="1"/>
  <c r="E6" i="9" l="1"/>
  <c r="B6" i="9"/>
  <c r="B3" i="9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<sst xmlns="http://schemas.openxmlformats.org/spreadsheetml/2006/main" count="1173" uniqueCount="323">
  <si>
    <t>계약방법</t>
    <phoneticPr fontId="5" type="noConversion"/>
  </si>
  <si>
    <t>비고</t>
    <phoneticPr fontId="5" type="noConversion"/>
  </si>
  <si>
    <t>계약부서</t>
    <phoneticPr fontId="5" type="noConversion"/>
  </si>
  <si>
    <t>계약명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</si>
  <si>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</si>
  <si>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</si>
  <si>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</si>
  <si>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</si>
  <si>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</si>
  <si>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</si>
  <si>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계약현황공개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</si>
  <si>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</si>
  <si>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</si>
  <si>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</si>
  <si>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</si>
  <si>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</si>
  <si>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</si>
  <si>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</si>
  <si>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</si>
  <si>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</si>
  <si>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</si>
  <si>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</si>
  <si>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</si>
  <si>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</si>
  <si>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</si>
  <si>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</si>
  <si>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</si>
  <si>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5" type="noConversion"/>
  </si>
  <si>
    <t>대표자</t>
    <phoneticPr fontId="5" type="noConversion"/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</si>
  <si>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</si>
  <si>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</si>
  <si>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</si>
  <si>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</si>
  <si>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</si>
  <si>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</si>
  <si>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계약현황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</si>
  <si>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</si>
  <si>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</si>
  <si>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</si>
  <si>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</si>
  <si>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</si>
  <si>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</si>
  <si>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</si>
  <si>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</si>
  <si>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5" type="noConversion"/>
  </si>
  <si>
    <t>물품 발주계획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</si>
  <si>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</si>
  <si>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</si>
  <si>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</si>
  <si>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</si>
  <si>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</si>
  <si>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</si>
  <si>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</si>
  <si>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</si>
  <si>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</si>
  <si>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</si>
  <si>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</si>
  <si>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</si>
  <si>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</si>
  <si>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</si>
  <si>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</si>
  <si>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</si>
  <si>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</si>
  <si>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</si>
  <si>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</si>
  <si>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</si>
  <si>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</si>
  <si>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</si>
  <si>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</si>
  <si>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중원청소년수련관</t>
  </si>
  <si>
    <t>중원청소년수련관</t>
    <phoneticPr fontId="5" type="noConversion"/>
  </si>
  <si>
    <t>1인 수의 계약</t>
    <phoneticPr fontId="5" type="noConversion"/>
  </si>
  <si>
    <t>소액수의</t>
    <phoneticPr fontId="5" type="noConversion"/>
  </si>
  <si>
    <t>지방자치를 당사자로 하는 계약에 관한 법률 시행령 제25조1항5호에 의한 수의계약</t>
    <phoneticPr fontId="5" type="noConversion"/>
  </si>
  <si>
    <t>계약율(%)</t>
  </si>
  <si>
    <t>입찰현황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</si>
  <si>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</si>
  <si>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</si>
  <si>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</si>
  <si>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</si>
  <si>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</si>
  <si>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</si>
  <si>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</si>
  <si>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개찰현황</t>
    <phoneticPr fontId="5" type="noConversion"/>
  </si>
  <si>
    <t>계약부서</t>
    <phoneticPr fontId="5" type="noConversion"/>
  </si>
  <si>
    <t>계약명</t>
    <phoneticPr fontId="5" type="noConversion"/>
  </si>
  <si>
    <t>계약방법</t>
    <phoneticPr fontId="5" type="noConversion"/>
  </si>
  <si>
    <t>개찰일시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</si>
  <si>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</si>
  <si>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</si>
  <si>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</si>
  <si>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</si>
  <si>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</si>
  <si>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</si>
  <si>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</si>
  <si>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-</t>
    <phoneticPr fontId="5" type="noConversion"/>
  </si>
  <si>
    <t>용역명</t>
    <phoneticPr fontId="5" type="noConversion"/>
  </si>
  <si>
    <t>일반</t>
    <phoneticPr fontId="5" type="noConversion"/>
  </si>
  <si>
    <t>최초계약금액</t>
    <phoneticPr fontId="5" type="noConversion"/>
  </si>
  <si>
    <t xml:space="preserve">     </t>
    <phoneticPr fontId="5" type="noConversion"/>
  </si>
  <si>
    <t>(단위 : 원)</t>
    <phoneticPr fontId="5" type="noConversion"/>
  </si>
  <si>
    <t>구매예정금액</t>
    <phoneticPr fontId="5" type="noConversion"/>
  </si>
  <si>
    <t>예산액</t>
    <phoneticPr fontId="5" type="noConversion"/>
  </si>
  <si>
    <t>도급액</t>
    <phoneticPr fontId="5" type="noConversion"/>
  </si>
  <si>
    <t>관급자재대</t>
    <phoneticPr fontId="5" type="noConversion"/>
  </si>
  <si>
    <t>기타</t>
    <phoneticPr fontId="5" type="noConversion"/>
  </si>
  <si>
    <t>계</t>
    <phoneticPr fontId="5" type="noConversion"/>
  </si>
  <si>
    <t>(단위: 원)</t>
    <phoneticPr fontId="5" type="noConversion"/>
  </si>
  <si>
    <t>해당사항 없음</t>
    <phoneticPr fontId="5" type="noConversion"/>
  </si>
  <si>
    <t xml:space="preserve"> </t>
    <phoneticPr fontId="5" type="noConversion"/>
  </si>
  <si>
    <t>대금지급현황</t>
  </si>
  <si>
    <t>해당사항 없음</t>
    <phoneticPr fontId="5" type="noConversion"/>
  </si>
  <si>
    <t>2024년</t>
    <phoneticPr fontId="5" type="noConversion"/>
  </si>
  <si>
    <t>2023.12.06.</t>
    <phoneticPr fontId="5" type="noConversion"/>
  </si>
  <si>
    <t>㈜행복도시락 성남점</t>
    <phoneticPr fontId="12" type="noConversion"/>
  </si>
  <si>
    <t>2024.01.08.</t>
    <phoneticPr fontId="12" type="noConversion"/>
  </si>
  <si>
    <t>2024.12.31.</t>
  </si>
  <si>
    <t>2024.12.31.</t>
    <phoneticPr fontId="12" type="noConversion"/>
  </si>
  <si>
    <t>2023.12.15.</t>
    <phoneticPr fontId="5" type="noConversion"/>
  </si>
  <si>
    <t>2024.01.01.</t>
  </si>
  <si>
    <t>2024.01.01.</t>
    <phoneticPr fontId="5" type="noConversion"/>
  </si>
  <si>
    <t>2024.12.31.</t>
    <phoneticPr fontId="5" type="noConversion"/>
  </si>
  <si>
    <t>주식회사 하이클로(Hyclor)</t>
    <phoneticPr fontId="5" type="noConversion"/>
  </si>
  <si>
    <t>신도종합서비스</t>
  </si>
  <si>
    <t>신도종합서비스</t>
    <phoneticPr fontId="5" type="noConversion"/>
  </si>
  <si>
    <t>2023.12.20.</t>
  </si>
  <si>
    <t>2023.12.20.</t>
    <phoneticPr fontId="5" type="noConversion"/>
  </si>
  <si>
    <t>성남소방전기주식회사</t>
  </si>
  <si>
    <t>현대엘리베이터㈜ 강남지사</t>
  </si>
  <si>
    <t>주식회사 현대렌탈케어</t>
  </si>
  <si>
    <t>㈜에스원</t>
  </si>
  <si>
    <t>㈜도솔전기안전</t>
  </si>
  <si>
    <t>주식회사 케이티</t>
  </si>
  <si>
    <t>한국인프라관리 주식회사</t>
  </si>
  <si>
    <t>2023.12.27.</t>
  </si>
  <si>
    <t>2023.12.28.</t>
  </si>
  <si>
    <t>2023.12.29.</t>
  </si>
  <si>
    <t>-</t>
    <phoneticPr fontId="5" type="noConversion"/>
  </si>
  <si>
    <t>주식회사 한창</t>
  </si>
  <si>
    <t>2024년 중원청소년수련관 청소년방과후아카데미 위탁급식 용역_연간</t>
    <phoneticPr fontId="5" type="noConversion"/>
  </si>
  <si>
    <t>2024년 차염발생장치(소금물 전기분해장치) 렌탈_연간</t>
    <phoneticPr fontId="5" type="noConversion"/>
  </si>
  <si>
    <t>2024년 사무용복합기 임차_연간</t>
    <phoneticPr fontId="5" type="noConversion"/>
  </si>
  <si>
    <t>2024년 소방시설 안전관리 위탁대행_연간</t>
    <phoneticPr fontId="5" type="noConversion"/>
  </si>
  <si>
    <t>2024년 승강기 위탁관리_연간</t>
    <phoneticPr fontId="5" type="noConversion"/>
  </si>
  <si>
    <t>2024년 환경위생(공기청정기) 위탁관리 렌탈_연간</t>
    <phoneticPr fontId="5" type="noConversion"/>
  </si>
  <si>
    <t>2024년 무인경비시스템 위탁관리_연간</t>
    <phoneticPr fontId="5" type="noConversion"/>
  </si>
  <si>
    <t>2024년 전기안전관리 위탁 대행_연간</t>
    <phoneticPr fontId="5" type="noConversion"/>
  </si>
  <si>
    <t>2024년 청소년방과후아카데미 사무용복합기 임차_연간</t>
    <phoneticPr fontId="5" type="noConversion"/>
  </si>
  <si>
    <t>2024년 청소년방과후아카데미 환경위생(공기청정기) 위탁관리 렌탈_연간</t>
    <phoneticPr fontId="5" type="noConversion"/>
  </si>
  <si>
    <t>2024년 환경위생 위탁관리 렌탈_연간</t>
    <phoneticPr fontId="5" type="noConversion"/>
  </si>
  <si>
    <t>2024년 인터넷망 사용 신청_연간</t>
    <phoneticPr fontId="5" type="noConversion"/>
  </si>
  <si>
    <t>2024년 인터넷전화 사용 신청_연간</t>
    <phoneticPr fontId="5" type="noConversion"/>
  </si>
  <si>
    <t>2024년 중원청소년수련관 시설관리용역_연간</t>
    <phoneticPr fontId="5" type="noConversion"/>
  </si>
  <si>
    <t>2024년 중원청소년수련관 방역, 소독 위탁_연간</t>
    <phoneticPr fontId="5" type="noConversion"/>
  </si>
  <si>
    <t>2024년 중원청소년수련관 청소년방과후아카데미 위탁급식 용역_연간</t>
    <phoneticPr fontId="12" type="noConversion"/>
  </si>
  <si>
    <t>2024년 차염발생장치(소금물 전기분해장치) 렌탈-연간</t>
    <phoneticPr fontId="5" type="noConversion"/>
  </si>
  <si>
    <t>2024년 사무용복합기 임차-연간</t>
    <phoneticPr fontId="5" type="noConversion"/>
  </si>
  <si>
    <t>2024년 소방시설 안전관리 위탁대행-연간</t>
    <phoneticPr fontId="5" type="noConversion"/>
  </si>
  <si>
    <t>2024년 승강기 위탁관리-연간분</t>
    <phoneticPr fontId="5" type="noConversion"/>
  </si>
  <si>
    <t>2024년 환경위생(공기청정기) 위탁관리 렌탈-연간</t>
    <phoneticPr fontId="5" type="noConversion"/>
  </si>
  <si>
    <t>2024년 무인경비시스템 위탁관리-연간</t>
    <phoneticPr fontId="5" type="noConversion"/>
  </si>
  <si>
    <t>2024년 전기안전관리 위탁 대행-연간</t>
    <phoneticPr fontId="5" type="noConversion"/>
  </si>
  <si>
    <t>2024년 청소년방과후아카데미 사무용복합기 임차-연간</t>
    <phoneticPr fontId="5" type="noConversion"/>
  </si>
  <si>
    <t>2024년 청소년방과후아카데미 환경위생(공기청정기) 위탁관리 렌탈-연간</t>
    <phoneticPr fontId="5" type="noConversion"/>
  </si>
  <si>
    <t>2024년 환경위생 위탁관리 렌탈-연간</t>
    <phoneticPr fontId="5" type="noConversion"/>
  </si>
  <si>
    <t>2024년 인터넷망 사용 신청-연간</t>
    <phoneticPr fontId="5" type="noConversion"/>
  </si>
  <si>
    <t>2024년 인터넷전화 사용 신청-연간</t>
    <phoneticPr fontId="5" type="noConversion"/>
  </si>
  <si>
    <t>2024년 중원청소년수련관 시설관리용역-연간</t>
    <phoneticPr fontId="5" type="noConversion"/>
  </si>
  <si>
    <t>수의총액</t>
    <phoneticPr fontId="5" type="noConversion"/>
  </si>
  <si>
    <t>2024.07.01.</t>
    <phoneticPr fontId="5" type="noConversion"/>
  </si>
  <si>
    <t>㈜선진항공여행사</t>
    <phoneticPr fontId="5" type="noConversion"/>
  </si>
  <si>
    <t>윤준식</t>
    <phoneticPr fontId="5" type="noConversion"/>
  </si>
  <si>
    <t>2024년 중원청소년수련관 셔틀버스 임차용역비 지급_연간</t>
    <phoneticPr fontId="5" type="noConversion"/>
  </si>
  <si>
    <t>주식회사 크로버스</t>
    <phoneticPr fontId="5" type="noConversion"/>
  </si>
  <si>
    <t>2024.06.19.</t>
    <phoneticPr fontId="5" type="noConversion"/>
  </si>
  <si>
    <t>2024.1231.</t>
    <phoneticPr fontId="5" type="noConversion"/>
  </si>
  <si>
    <t>9월</t>
    <phoneticPr fontId="5" type="noConversion"/>
  </si>
  <si>
    <t>2024년 중원청소년수련관 방역, 소독 위탁운영</t>
    <phoneticPr fontId="5" type="noConversion"/>
  </si>
  <si>
    <t>주식회사 한창</t>
    <phoneticPr fontId="5" type="noConversion"/>
  </si>
  <si>
    <t>2024.08.16.</t>
    <phoneticPr fontId="5" type="noConversion"/>
  </si>
  <si>
    <t>2024.08.11.</t>
    <phoneticPr fontId="5" type="noConversion"/>
  </si>
  <si>
    <t>2024.08.31.</t>
    <phoneticPr fontId="5" type="noConversion"/>
  </si>
  <si>
    <t>2024.09.02.</t>
    <phoneticPr fontId="5" type="noConversion"/>
  </si>
  <si>
    <t>2024.08.06.</t>
    <phoneticPr fontId="5" type="noConversion"/>
  </si>
  <si>
    <t>2024.08.06.~2024.09.07.</t>
    <phoneticPr fontId="5" type="noConversion"/>
  </si>
  <si>
    <t>2024.09.07.</t>
    <phoneticPr fontId="5" type="noConversion"/>
  </si>
  <si>
    <t>네모디자인</t>
    <phoneticPr fontId="5" type="noConversion"/>
  </si>
  <si>
    <t>경기도 성남시 분당구</t>
    <phoneticPr fontId="5" type="noConversion"/>
  </si>
  <si>
    <t>헬스장 천정 누수 보수공가</t>
    <phoneticPr fontId="5" type="noConversion"/>
  </si>
  <si>
    <t>2024.08.08.</t>
    <phoneticPr fontId="5" type="noConversion"/>
  </si>
  <si>
    <t>2024.08.11.~2024.08.26.</t>
    <phoneticPr fontId="5" type="noConversion"/>
  </si>
  <si>
    <t>2024.08.26.</t>
    <phoneticPr fontId="5" type="noConversion"/>
  </si>
  <si>
    <t>주식회사 집텍</t>
    <phoneticPr fontId="5" type="noConversion"/>
  </si>
  <si>
    <t>경기도 성남시 중원구</t>
    <phoneticPr fontId="5" type="noConversion"/>
  </si>
  <si>
    <t xml:space="preserve">자매결연도시 교류활동사업 본활동 버스임차 </t>
    <phoneticPr fontId="5" type="noConversion"/>
  </si>
  <si>
    <t>2024.08.19.~2024.08.22.</t>
    <phoneticPr fontId="5" type="noConversion"/>
  </si>
  <si>
    <t>2024.08.22.</t>
    <phoneticPr fontId="5" type="noConversion"/>
  </si>
  <si>
    <t>2024. 성남시청소년어울리마당『유.진.스』무대 및 음향장비 임차</t>
    <phoneticPr fontId="5" type="noConversion"/>
  </si>
  <si>
    <t>마케팅스토리</t>
    <phoneticPr fontId="5" type="noConversion"/>
  </si>
  <si>
    <t>2024.08.09.</t>
    <phoneticPr fontId="5" type="noConversion"/>
  </si>
  <si>
    <t>자매결연도시 교류활동사업 본활동 숙박 및 프로그램 계약</t>
    <phoneticPr fontId="5" type="noConversion"/>
  </si>
  <si>
    <t>2024.08.12.</t>
    <phoneticPr fontId="5" type="noConversion"/>
  </si>
  <si>
    <t>2024.08.19.~2024.08.20.</t>
    <phoneticPr fontId="5" type="noConversion"/>
  </si>
  <si>
    <t>2024.08.20.</t>
    <phoneticPr fontId="5" type="noConversion"/>
  </si>
  <si>
    <t>주식회사 괜찮아마을 목포</t>
    <phoneticPr fontId="5" type="noConversion"/>
  </si>
  <si>
    <t>전라남도 목포시 노적봉길</t>
  </si>
  <si>
    <t>전라남도 목포시 노적봉길</t>
    <phoneticPr fontId="5" type="noConversion"/>
  </si>
  <si>
    <t>사회협동조합 온어스</t>
    <phoneticPr fontId="5" type="noConversion"/>
  </si>
  <si>
    <t>충청남도 아산시 도고면</t>
    <phoneticPr fontId="5" type="noConversion"/>
  </si>
  <si>
    <t>2024.08.21.~2024.08.22.</t>
    <phoneticPr fontId="5" type="noConversion"/>
  </si>
  <si>
    <t>자매결연도시 교류활동사업 본활동 영상제작</t>
    <phoneticPr fontId="5" type="noConversion"/>
  </si>
  <si>
    <t>2024.08.19.~2024.09.26.</t>
    <phoneticPr fontId="5" type="noConversion"/>
  </si>
  <si>
    <t>2024.09.26.</t>
    <phoneticPr fontId="5" type="noConversion"/>
  </si>
  <si>
    <t>필름번</t>
    <phoneticPr fontId="5" type="noConversion"/>
  </si>
  <si>
    <t>자매결연도시 교류활동사업 본활동 숙박 및 식비 계약</t>
    <phoneticPr fontId="5" type="noConversion"/>
  </si>
  <si>
    <t>2024.08.20.~2024.08.21.</t>
    <phoneticPr fontId="5" type="noConversion"/>
  </si>
  <si>
    <t>2024.08.21.</t>
    <phoneticPr fontId="5" type="noConversion"/>
  </si>
  <si>
    <t>㈜이랜드파크 남원예촌</t>
    <phoneticPr fontId="5" type="noConversion"/>
  </si>
  <si>
    <t>전락북도특별자치도 남원시 광한북로</t>
    <phoneticPr fontId="5" type="noConversion"/>
  </si>
  <si>
    <t>2024.『경기미래직업교육박람회』부스 및 의자, 테이블 임차</t>
    <phoneticPr fontId="5" type="noConversion"/>
  </si>
  <si>
    <t>2024.08.13.</t>
    <phoneticPr fontId="5" type="noConversion"/>
  </si>
  <si>
    <t>2024.09.05.</t>
    <phoneticPr fontId="5" type="noConversion"/>
  </si>
  <si>
    <t>2024.『경기미래직업교육박람회』홍보물(현수막) 제작</t>
    <phoneticPr fontId="5" type="noConversion"/>
  </si>
  <si>
    <t>2024. 08.13. ~ 2024.09.05.</t>
    <phoneticPr fontId="5" type="noConversion"/>
  </si>
  <si>
    <t>2024.『경기미래직업교육박람회』홍보물품(기념품) 제작</t>
    <phoneticPr fontId="5" type="noConversion"/>
  </si>
  <si>
    <t>완다몰</t>
    <phoneticPr fontId="5" type="noConversion"/>
  </si>
  <si>
    <t>경기도 성남시 수정구</t>
    <phoneticPr fontId="5" type="noConversion"/>
  </si>
  <si>
    <t>2024.『경기미래직업교육박람회』버스 임차</t>
    <phoneticPr fontId="5" type="noConversion"/>
  </si>
  <si>
    <t>강영훈</t>
    <phoneticPr fontId="5" type="noConversion"/>
  </si>
  <si>
    <t>염경학</t>
    <phoneticPr fontId="5" type="noConversion"/>
  </si>
  <si>
    <t>남현진</t>
    <phoneticPr fontId="5" type="noConversion"/>
  </si>
  <si>
    <t>홍동무</t>
    <phoneticPr fontId="5" type="noConversion"/>
  </si>
  <si>
    <t>최낙원</t>
    <phoneticPr fontId="5" type="noConversion"/>
  </si>
  <si>
    <t>김태민</t>
    <phoneticPr fontId="5" type="noConversion"/>
  </si>
  <si>
    <t>이지운</t>
    <phoneticPr fontId="5" type="noConversion"/>
  </si>
  <si>
    <t>전라북도특별자치도 남원시 광한북로</t>
    <phoneticPr fontId="5" type="noConversion"/>
  </si>
  <si>
    <t>2024.07.31.</t>
    <phoneticPr fontId="5" type="noConversion"/>
  </si>
  <si>
    <t>2024.08.01.</t>
    <phoneticPr fontId="5" type="noConversion"/>
  </si>
  <si>
    <t>4차산업 진로체험관 사전홍보를 위한 VR기기 대여</t>
    <phoneticPr fontId="5" type="noConversion"/>
  </si>
  <si>
    <t>2024.09.05. ~ 2024.09.07.</t>
    <phoneticPr fontId="5" type="noConversion"/>
  </si>
  <si>
    <t>투어이즈</t>
    <phoneticPr fontId="5" type="noConversion"/>
  </si>
  <si>
    <t>2024.『경기미래직업교육박람회』4차산업 체험부스 프로그램 운영</t>
    <phoneticPr fontId="5" type="noConversion"/>
  </si>
  <si>
    <t>㈜이앤오즈</t>
    <phoneticPr fontId="5" type="noConversion"/>
  </si>
  <si>
    <t>소방시설보수공사</t>
    <phoneticPr fontId="5" type="noConversion"/>
  </si>
  <si>
    <t>성남소방전기주식회사</t>
    <phoneticPr fontId="5" type="noConversion"/>
  </si>
  <si>
    <t>2024.08.30.</t>
    <phoneticPr fontId="5" type="noConversion"/>
  </si>
  <si>
    <t>영상정보처리기기(CCTV)보수공사</t>
    <phoneticPr fontId="5" type="noConversion"/>
  </si>
  <si>
    <t>2024.09.04.~2024.09.06.</t>
    <phoneticPr fontId="5" type="noConversion"/>
  </si>
  <si>
    <t>2024.09.04.</t>
    <phoneticPr fontId="5" type="noConversion"/>
  </si>
  <si>
    <t>LG대양정보통신</t>
    <phoneticPr fontId="5" type="noConversion"/>
  </si>
  <si>
    <t>경기도 성남시 중원구 둔촌대로</t>
    <phoneticPr fontId="5" type="noConversion"/>
  </si>
  <si>
    <t>서울특별시 금천구 가산디지털1로</t>
    <phoneticPr fontId="5" type="noConversion"/>
  </si>
  <si>
    <t>경기도 성남시 수정구 공원로</t>
    <phoneticPr fontId="5" type="noConversion"/>
  </si>
  <si>
    <t xml:space="preserve">부산광역시 연제구 중앙대로 </t>
    <phoneticPr fontId="5" type="noConversion"/>
  </si>
  <si>
    <t>2024.『경기미래직업교육 박람회』부스 및 의자, 테이블 임차</t>
    <phoneticPr fontId="5" type="noConversion"/>
  </si>
  <si>
    <t>공연장 무대조명 교체공사</t>
    <phoneticPr fontId="5" type="noConversion"/>
  </si>
  <si>
    <t>공사</t>
    <phoneticPr fontId="5" type="noConversion"/>
  </si>
  <si>
    <t>이상욱</t>
    <phoneticPr fontId="5" type="noConversion"/>
  </si>
  <si>
    <t>729-9316</t>
    <phoneticPr fontId="5" type="noConversion"/>
  </si>
  <si>
    <t>보일러 세관공사</t>
    <phoneticPr fontId="5" type="noConversion"/>
  </si>
  <si>
    <t>김예진</t>
    <phoneticPr fontId="5" type="noConversion"/>
  </si>
  <si>
    <t>729-9318</t>
    <phoneticPr fontId="5" type="noConversion"/>
  </si>
  <si>
    <t>4차산업 진로체험관 운영 교육 기자재 구입</t>
    <phoneticPr fontId="5" type="noConversion"/>
  </si>
  <si>
    <t>드론(드론축구용), 드론축구장(8*4*3m)</t>
    <phoneticPr fontId="5" type="noConversion"/>
  </si>
  <si>
    <t>식</t>
    <phoneticPr fontId="5" type="noConversion"/>
  </si>
  <si>
    <t>김재철</t>
    <phoneticPr fontId="5" type="noConversion"/>
  </si>
  <si>
    <t>729-9334</t>
    <phoneticPr fontId="5" type="noConversion"/>
  </si>
  <si>
    <t xml:space="preserve"> 성남시청소년의회 스케치 영상 제작</t>
    <phoneticPr fontId="5" type="noConversion"/>
  </si>
  <si>
    <t>김윤미</t>
    <phoneticPr fontId="5" type="noConversion"/>
  </si>
  <si>
    <t>729-9331</t>
    <phoneticPr fontId="5" type="noConversion"/>
  </si>
  <si>
    <t xml:space="preserve"> 4차산업 진로체험관 리모델링 영상 제작</t>
    <phoneticPr fontId="5" type="noConversion"/>
  </si>
  <si>
    <t>박시진</t>
    <phoneticPr fontId="5" type="noConversion"/>
  </si>
  <si>
    <t>729-9339</t>
    <phoneticPr fontId="5" type="noConversion"/>
  </si>
  <si>
    <t xml:space="preserve">미래역량교육 우리들의 메이플 1차 노트북 공유기 대여 </t>
  </si>
  <si>
    <t>공공청소년수련시설프로그램 운영 장비 구입_노트북</t>
  </si>
  <si>
    <t>공공청소년수련시설프로그램 운영 장비 구입_TV</t>
  </si>
  <si>
    <t>뉴미디어크리에이터 『다옴』의 Adobe 이용권 구입</t>
  </si>
  <si>
    <t>사물함 구입</t>
  </si>
  <si>
    <t>헬스장 천정 누수 보수공사</t>
  </si>
  <si>
    <t>자매결연도시 교류활동사업 본활동 버스 임차 계약</t>
  </si>
  <si>
    <t>자매결연도시 교류활동사업 본활동 숙박 및 프로그램 계약</t>
  </si>
  <si>
    <t>자매결연도시 교류활동사업 본활동 숙박 및 식비 계약</t>
  </si>
  <si>
    <t>주식회사 집텍</t>
  </si>
  <si>
    <t>신흥솔루션 성남지사</t>
  </si>
  <si>
    <t>나라장터쇼핑몰</t>
  </si>
  <si>
    <t>주식회사 삼성엠피에스</t>
  </si>
  <si>
    <t>㈜선진항공여행사</t>
  </si>
  <si>
    <t>주식회사 괜찮아마을 목포</t>
  </si>
  <si>
    <t>사회적협동조합 온어스</t>
  </si>
  <si>
    <t>㈜이랜드파크 남원예촌</t>
  </si>
  <si>
    <t>2024. 동아리대축제 홍보물 제작</t>
    <phoneticPr fontId="5" type="noConversion"/>
  </si>
  <si>
    <t>강석훈</t>
    <phoneticPr fontId="5" type="noConversion"/>
  </si>
  <si>
    <t xml:space="preserve">경기도 성남시 중원구 사기막골로 </t>
    <phoneticPr fontId="5" type="noConversion"/>
  </si>
  <si>
    <t>성남시청</t>
    <phoneticPr fontId="5" type="noConversion"/>
  </si>
  <si>
    <t>2024.『경기미래직업교육 박람회』홍보물(현수막) 제작</t>
    <phoneticPr fontId="5" type="noConversion"/>
  </si>
  <si>
    <t>2024.『경기미래직업교육 박람회』홍보물품(기념품) 제작</t>
    <phoneticPr fontId="5" type="noConversion"/>
  </si>
  <si>
    <t>2024.『경기미래직업교육 박람회』버스 임차</t>
    <phoneticPr fontId="5" type="noConversion"/>
  </si>
  <si>
    <t>2024.08.22.</t>
  </si>
  <si>
    <t>2024.09.05.~2024.09.07.</t>
    <phoneticPr fontId="5" type="noConversion"/>
  </si>
  <si>
    <t>2024.『경기미래직업교육 박람회』4차산업 체험부스 프로그램 운영</t>
    <phoneticPr fontId="5" type="noConversion"/>
  </si>
  <si>
    <t>소방시설보수공사 실시</t>
    <phoneticPr fontId="5" type="noConversion"/>
  </si>
  <si>
    <t>조아트</t>
    <phoneticPr fontId="5" type="noConversion"/>
  </si>
  <si>
    <t>정회일</t>
    <phoneticPr fontId="5" type="noConversion"/>
  </si>
  <si>
    <t>임채영</t>
    <phoneticPr fontId="5" type="noConversion"/>
  </si>
  <si>
    <t>이정훈</t>
    <phoneticPr fontId="5" type="noConversion"/>
  </si>
  <si>
    <t>조민옥</t>
    <phoneticPr fontId="5" type="noConversion"/>
  </si>
  <si>
    <t>권형용</t>
    <phoneticPr fontId="5" type="noConversion"/>
  </si>
  <si>
    <t>김인호</t>
    <phoneticPr fontId="5" type="noConversion"/>
  </si>
  <si>
    <t xml:space="preserve">경기도 성남시 중원구 둔촌대로 </t>
    <phoneticPr fontId="5" type="noConversion"/>
  </si>
  <si>
    <t>2024.07.16.</t>
  </si>
  <si>
    <t>2024.07.29.</t>
  </si>
  <si>
    <t>2024.07.25.</t>
  </si>
  <si>
    <t>2024.07.26.</t>
  </si>
  <si>
    <t>2024.08.08.</t>
  </si>
  <si>
    <t>2024.08.11.</t>
  </si>
  <si>
    <t>2024.08.19.</t>
  </si>
  <si>
    <t>2024.08.12.</t>
  </si>
  <si>
    <t>2024.08.21.</t>
  </si>
  <si>
    <t>2024.08.20.</t>
  </si>
  <si>
    <t>2024.08.02.</t>
  </si>
  <si>
    <t>2024.08.25.</t>
  </si>
  <si>
    <t>2024.08.26.</t>
  </si>
  <si>
    <t>2024.08.27.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</si>
</sst>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_);[Red]\(0\)"/>
    <numFmt numFmtId="182" formatCode="0.000_);[Red]\(0.000\)"/>
  </numFmts>
  <fonts count="3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6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2">
    <xf numFmtId="0" fontId="0" fillId="0" borderId="0" xfId="0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0" fillId="0" borderId="0" xfId="0" applyNumberFormat="1"/>
    <xf numFmtId="0" fontId="13" fillId="0" borderId="0" xfId="0" applyFont="1" applyAlignment="1">
      <alignment horizontal="centerContinuous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1" fillId="4" borderId="0" xfId="0" applyFont="1" applyFill="1"/>
    <xf numFmtId="0" fontId="25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41" fontId="22" fillId="0" borderId="1" xfId="1" applyFont="1" applyFill="1" applyBorder="1" applyAlignment="1">
      <alignment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 shrinkToFit="1"/>
    </xf>
    <xf numFmtId="0" fontId="22" fillId="0" borderId="51" xfId="0" applyFont="1" applyBorder="1" applyAlignment="1">
      <alignment horizontal="center" vertical="center"/>
    </xf>
    <xf numFmtId="0" fontId="22" fillId="0" borderId="49" xfId="0" applyFont="1" applyBorder="1" applyAlignment="1">
      <alignment horizontal="left" vertical="center" wrapText="1"/>
    </xf>
    <xf numFmtId="0" fontId="22" fillId="0" borderId="49" xfId="0" quotePrefix="1" applyFont="1" applyBorder="1" applyAlignment="1">
      <alignment horizontal="center" vertical="center" wrapText="1"/>
    </xf>
    <xf numFmtId="0" fontId="22" fillId="0" borderId="49" xfId="0" quotePrefix="1" applyFont="1" applyBorder="1" applyAlignment="1">
      <alignment horizontal="center" vertical="center"/>
    </xf>
    <xf numFmtId="176" fontId="24" fillId="0" borderId="49" xfId="0" applyNumberFormat="1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/>
    </xf>
    <xf numFmtId="0" fontId="23" fillId="2" borderId="27" xfId="0" applyFont="1" applyFill="1" applyBorder="1" applyAlignment="1">
      <alignment horizontal="center" vertical="center"/>
    </xf>
    <xf numFmtId="49" fontId="23" fillId="2" borderId="28" xfId="0" applyNumberFormat="1" applyFont="1" applyFill="1" applyBorder="1" applyAlignment="1">
      <alignment horizontal="center" vertical="center"/>
    </xf>
    <xf numFmtId="49" fontId="23" fillId="2" borderId="29" xfId="0" applyNumberFormat="1" applyFont="1" applyFill="1" applyBorder="1" applyAlignment="1">
      <alignment horizontal="center" vertical="center"/>
    </xf>
    <xf numFmtId="0" fontId="22" fillId="0" borderId="49" xfId="0" quotePrefix="1" applyFont="1" applyBorder="1" applyAlignment="1">
      <alignment horizontal="center" vertical="center" shrinkToFit="1"/>
    </xf>
    <xf numFmtId="0" fontId="22" fillId="0" borderId="52" xfId="0" applyFont="1" applyBorder="1" applyAlignment="1">
      <alignment horizontal="center" vertical="center" wrapText="1" shrinkToFi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3" fontId="31" fillId="0" borderId="2" xfId="0" applyNumberFormat="1" applyFont="1" applyBorder="1" applyAlignment="1">
      <alignment horizontal="right" vertical="center" shrinkToFit="1"/>
    </xf>
    <xf numFmtId="0" fontId="30" fillId="2" borderId="2" xfId="0" applyFont="1" applyFill="1" applyBorder="1" applyAlignment="1">
      <alignment horizontal="center" vertical="center" shrinkToFit="1"/>
    </xf>
    <xf numFmtId="3" fontId="31" fillId="0" borderId="14" xfId="0" applyNumberFormat="1" applyFont="1" applyBorder="1" applyAlignment="1">
      <alignment horizontal="right" vertical="center" shrinkToFit="1"/>
    </xf>
    <xf numFmtId="9" fontId="31" fillId="0" borderId="2" xfId="0" applyNumberFormat="1" applyFont="1" applyBorder="1" applyAlignment="1">
      <alignment horizontal="center" vertical="center" shrinkToFit="1"/>
    </xf>
    <xf numFmtId="14" fontId="31" fillId="0" borderId="2" xfId="0" applyNumberFormat="1" applyFont="1" applyBorder="1" applyAlignment="1">
      <alignment horizontal="center" vertical="center" shrinkToFit="1"/>
    </xf>
    <xf numFmtId="0" fontId="32" fillId="2" borderId="2" xfId="0" applyFont="1" applyFill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shrinkToFit="1"/>
    </xf>
    <xf numFmtId="0" fontId="30" fillId="2" borderId="16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shrinkToFit="1"/>
    </xf>
    <xf numFmtId="0" fontId="32" fillId="2" borderId="16" xfId="0" applyFont="1" applyFill="1" applyBorder="1" applyAlignment="1">
      <alignment horizontal="center" vertical="center" shrinkToFit="1"/>
    </xf>
    <xf numFmtId="0" fontId="35" fillId="2" borderId="30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35" xfId="0" applyFont="1" applyFill="1" applyBorder="1" applyAlignment="1">
      <alignment horizontal="center" vertical="center" wrapText="1"/>
    </xf>
    <xf numFmtId="0" fontId="35" fillId="2" borderId="43" xfId="0" applyFont="1" applyFill="1" applyBorder="1" applyAlignment="1">
      <alignment horizontal="center" vertical="center" wrapText="1"/>
    </xf>
    <xf numFmtId="0" fontId="35" fillId="2" borderId="45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33" fillId="0" borderId="17" xfId="0" applyFont="1" applyBorder="1" applyAlignment="1">
      <alignment horizontal="center" vertical="center" shrinkToFit="1"/>
    </xf>
    <xf numFmtId="178" fontId="22" fillId="2" borderId="55" xfId="0" applyNumberFormat="1" applyFont="1" applyFill="1" applyBorder="1" applyAlignment="1">
      <alignment horizontal="center" vertical="center"/>
    </xf>
    <xf numFmtId="177" fontId="23" fillId="0" borderId="49" xfId="0" applyNumberFormat="1" applyFont="1" applyBorder="1" applyAlignment="1">
      <alignment horizontal="center" vertical="center" shrinkToFit="1"/>
    </xf>
    <xf numFmtId="41" fontId="24" fillId="0" borderId="49" xfId="1" applyFont="1" applyBorder="1" applyAlignment="1" applyProtection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177" fontId="23" fillId="0" borderId="52" xfId="0" applyNumberFormat="1" applyFont="1" applyBorder="1" applyAlignment="1">
      <alignment horizontal="center" vertical="center" wrapText="1"/>
    </xf>
    <xf numFmtId="0" fontId="18" fillId="0" borderId="0" xfId="0" applyFont="1"/>
    <xf numFmtId="0" fontId="20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34" fillId="2" borderId="4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wrapText="1"/>
    </xf>
    <xf numFmtId="0" fontId="3" fillId="4" borderId="0" xfId="0" applyFont="1" applyFill="1"/>
    <xf numFmtId="41" fontId="0" fillId="4" borderId="0" xfId="0" applyNumberFormat="1" applyFill="1"/>
    <xf numFmtId="41" fontId="0" fillId="4" borderId="0" xfId="1" applyFont="1" applyFill="1" applyAlignment="1"/>
    <xf numFmtId="0" fontId="4" fillId="4" borderId="0" xfId="0" applyFont="1" applyFill="1"/>
    <xf numFmtId="41" fontId="4" fillId="4" borderId="0" xfId="1" applyFont="1" applyFill="1" applyAlignment="1"/>
    <xf numFmtId="0" fontId="18" fillId="4" borderId="6" xfId="0" applyFont="1" applyFill="1" applyBorder="1" applyAlignment="1">
      <alignment horizontal="center" vertical="center" shrinkToFit="1"/>
    </xf>
    <xf numFmtId="0" fontId="22" fillId="0" borderId="1" xfId="259" applyFont="1" applyFill="1" applyBorder="1" applyAlignment="1">
      <alignment horizontal="center" vertical="center"/>
    </xf>
    <xf numFmtId="41" fontId="22" fillId="0" borderId="1" xfId="259" applyNumberFormat="1" applyFont="1" applyFill="1" applyBorder="1" applyAlignment="1">
      <alignment horizontal="center" vertical="center"/>
    </xf>
    <xf numFmtId="177" fontId="22" fillId="0" borderId="50" xfId="0" applyNumberFormat="1" applyFont="1" applyFill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left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1" xfId="0" quotePrefix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58" xfId="259" applyFont="1" applyFill="1" applyBorder="1" applyAlignment="1">
      <alignment horizontal="left" vertical="center"/>
    </xf>
    <xf numFmtId="0" fontId="23" fillId="0" borderId="1" xfId="259" applyFont="1" applyFill="1" applyBorder="1" applyAlignment="1">
      <alignment horizontal="center" vertical="center"/>
    </xf>
    <xf numFmtId="41" fontId="23" fillId="0" borderId="1" xfId="259" applyNumberFormat="1" applyFont="1" applyFill="1" applyBorder="1" applyAlignment="1">
      <alignment horizontal="center" vertical="center"/>
    </xf>
    <xf numFmtId="0" fontId="23" fillId="0" borderId="1" xfId="259" applyFont="1" applyFill="1" applyBorder="1" applyAlignment="1">
      <alignment horizontal="center" vertical="center" shrinkToFit="1"/>
    </xf>
    <xf numFmtId="177" fontId="29" fillId="0" borderId="50" xfId="0" applyNumberFormat="1" applyFont="1" applyFill="1" applyBorder="1" applyAlignment="1">
      <alignment horizontal="center" vertical="center" wrapText="1"/>
    </xf>
    <xf numFmtId="0" fontId="23" fillId="0" borderId="58" xfId="259" applyFont="1" applyFill="1" applyBorder="1" applyAlignment="1">
      <alignment horizontal="left" vertical="center" shrinkToFit="1"/>
    </xf>
    <xf numFmtId="0" fontId="22" fillId="0" borderId="58" xfId="259" applyFont="1" applyFill="1" applyBorder="1" applyAlignment="1">
      <alignment horizontal="left" vertical="center"/>
    </xf>
    <xf numFmtId="177" fontId="22" fillId="0" borderId="7" xfId="0" applyNumberFormat="1" applyFont="1" applyFill="1" applyBorder="1" applyAlignment="1">
      <alignment horizontal="center" vertical="center" wrapText="1"/>
    </xf>
    <xf numFmtId="49" fontId="22" fillId="2" borderId="59" xfId="0" applyNumberFormat="1" applyFont="1" applyFill="1" applyBorder="1" applyAlignment="1">
      <alignment horizontal="center" vertical="center"/>
    </xf>
    <xf numFmtId="49" fontId="22" fillId="2" borderId="60" xfId="0" applyNumberFormat="1" applyFont="1" applyFill="1" applyBorder="1" applyAlignment="1">
      <alignment horizontal="center" vertical="center"/>
    </xf>
    <xf numFmtId="49" fontId="22" fillId="2" borderId="60" xfId="0" applyNumberFormat="1" applyFont="1" applyFill="1" applyBorder="1" applyAlignment="1">
      <alignment horizontal="center" vertical="center" wrapText="1"/>
    </xf>
    <xf numFmtId="49" fontId="22" fillId="2" borderId="61" xfId="0" applyNumberFormat="1" applyFont="1" applyFill="1" applyBorder="1" applyAlignment="1">
      <alignment horizontal="center" vertical="center"/>
    </xf>
    <xf numFmtId="49" fontId="23" fillId="2" borderId="59" xfId="0" applyNumberFormat="1" applyFont="1" applyFill="1" applyBorder="1" applyAlignment="1">
      <alignment horizontal="center" vertical="center"/>
    </xf>
    <xf numFmtId="49" fontId="23" fillId="2" borderId="60" xfId="0" applyNumberFormat="1" applyFont="1" applyFill="1" applyBorder="1" applyAlignment="1">
      <alignment horizontal="center" vertical="center"/>
    </xf>
    <xf numFmtId="49" fontId="23" fillId="2" borderId="61" xfId="0" applyNumberFormat="1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vertical="center" shrinkToFit="1"/>
    </xf>
    <xf numFmtId="49" fontId="22" fillId="0" borderId="50" xfId="0" applyNumberFormat="1" applyFont="1" applyFill="1" applyBorder="1" applyAlignment="1">
      <alignment horizontal="center" vertical="center"/>
    </xf>
    <xf numFmtId="41" fontId="23" fillId="0" borderId="1" xfId="1" applyFont="1" applyFill="1" applyBorder="1" applyAlignment="1">
      <alignment horizontal="right" vertical="center"/>
    </xf>
    <xf numFmtId="0" fontId="22" fillId="0" borderId="6" xfId="259" applyNumberFormat="1" applyFont="1" applyFill="1" applyBorder="1" applyAlignment="1">
      <alignment horizontal="center" vertical="center" shrinkToFit="1"/>
    </xf>
    <xf numFmtId="41" fontId="22" fillId="0" borderId="6" xfId="259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shrinkToFit="1"/>
    </xf>
    <xf numFmtId="0" fontId="22" fillId="0" borderId="6" xfId="259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left" vertical="center" shrinkToFit="1"/>
    </xf>
    <xf numFmtId="0" fontId="18" fillId="0" borderId="50" xfId="0" applyFont="1" applyBorder="1" applyAlignment="1">
      <alignment horizontal="center" vertical="center" shrinkToFit="1"/>
    </xf>
    <xf numFmtId="0" fontId="22" fillId="0" borderId="6" xfId="0" quotePrefix="1" applyFont="1" applyFill="1" applyBorder="1" applyAlignment="1">
      <alignment horizontal="right" vertical="center"/>
    </xf>
    <xf numFmtId="0" fontId="18" fillId="0" borderId="6" xfId="0" applyFont="1" applyBorder="1" applyAlignment="1">
      <alignment horizontal="center" vertical="center" shrinkToFit="1"/>
    </xf>
    <xf numFmtId="0" fontId="17" fillId="3" borderId="59" xfId="0" applyFont="1" applyFill="1" applyBorder="1" applyAlignment="1">
      <alignment horizontal="center" vertical="center"/>
    </xf>
    <xf numFmtId="0" fontId="17" fillId="3" borderId="60" xfId="0" applyFont="1" applyFill="1" applyBorder="1" applyAlignment="1">
      <alignment horizontal="center" vertical="center" wrapText="1"/>
    </xf>
    <xf numFmtId="0" fontId="17" fillId="3" borderId="60" xfId="0" applyFont="1" applyFill="1" applyBorder="1" applyAlignment="1">
      <alignment horizontal="center" vertical="center"/>
    </xf>
    <xf numFmtId="182" fontId="17" fillId="3" borderId="60" xfId="0" applyNumberFormat="1" applyFont="1" applyFill="1" applyBorder="1" applyAlignment="1">
      <alignment horizontal="center" vertical="center" wrapText="1"/>
    </xf>
    <xf numFmtId="0" fontId="17" fillId="3" borderId="61" xfId="0" applyFont="1" applyFill="1" applyBorder="1" applyAlignment="1">
      <alignment horizontal="center" vertical="center" shrinkToFit="1"/>
    </xf>
    <xf numFmtId="0" fontId="23" fillId="0" borderId="57" xfId="0" applyFont="1" applyFill="1" applyBorder="1" applyAlignment="1">
      <alignment horizontal="left" vertical="center" shrinkToFit="1"/>
    </xf>
    <xf numFmtId="0" fontId="23" fillId="0" borderId="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shrinkToFit="1"/>
    </xf>
    <xf numFmtId="41" fontId="22" fillId="4" borderId="1" xfId="1" applyFont="1" applyFill="1" applyBorder="1" applyAlignment="1">
      <alignment vertical="center"/>
    </xf>
    <xf numFmtId="0" fontId="22" fillId="4" borderId="1" xfId="0" quotePrefix="1" applyFont="1" applyFill="1" applyBorder="1" applyAlignment="1">
      <alignment horizontal="right" vertical="center"/>
    </xf>
    <xf numFmtId="177" fontId="22" fillId="4" borderId="1" xfId="0" applyNumberFormat="1" applyFont="1" applyFill="1" applyBorder="1" applyAlignment="1">
      <alignment horizontal="center" vertical="center" wrapText="1"/>
    </xf>
    <xf numFmtId="177" fontId="22" fillId="4" borderId="1" xfId="0" applyNumberFormat="1" applyFont="1" applyFill="1" applyBorder="1" applyAlignment="1">
      <alignment horizontal="center" vertical="center" shrinkToFit="1"/>
    </xf>
    <xf numFmtId="181" fontId="18" fillId="0" borderId="0" xfId="0" applyNumberFormat="1" applyFont="1" applyBorder="1" applyAlignment="1">
      <alignment horizontal="center" vertical="center" shrinkToFit="1"/>
    </xf>
    <xf numFmtId="179" fontId="18" fillId="0" borderId="0" xfId="0" applyNumberFormat="1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4" borderId="0" xfId="0" applyFont="1" applyFill="1" applyBorder="1" applyAlignment="1">
      <alignment horizontal="center" vertical="center" shrinkToFit="1"/>
    </xf>
    <xf numFmtId="38" fontId="18" fillId="4" borderId="0" xfId="2" applyNumberFormat="1" applyFont="1" applyFill="1" applyBorder="1" applyAlignment="1">
      <alignment horizontal="center" vertical="center" shrinkToFit="1"/>
    </xf>
    <xf numFmtId="41" fontId="18" fillId="4" borderId="0" xfId="1" quotePrefix="1" applyFont="1" applyFill="1" applyBorder="1" applyAlignment="1">
      <alignment horizontal="center" vertical="center" shrinkToFit="1"/>
    </xf>
    <xf numFmtId="177" fontId="18" fillId="4" borderId="0" xfId="1" applyNumberFormat="1" applyFont="1" applyFill="1" applyBorder="1" applyAlignment="1">
      <alignment horizontal="center" vertical="center" shrinkToFit="1"/>
    </xf>
    <xf numFmtId="41" fontId="18" fillId="4" borderId="0" xfId="258" applyFont="1" applyFill="1" applyBorder="1" applyAlignment="1">
      <alignment horizontal="center" vertical="center" shrinkToFit="1"/>
    </xf>
    <xf numFmtId="181" fontId="18" fillId="0" borderId="62" xfId="0" applyNumberFormat="1" applyFont="1" applyBorder="1" applyAlignment="1">
      <alignment horizontal="center" vertical="center" shrinkToFit="1"/>
    </xf>
    <xf numFmtId="179" fontId="18" fillId="0" borderId="63" xfId="0" applyNumberFormat="1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4" borderId="63" xfId="0" applyFont="1" applyFill="1" applyBorder="1" applyAlignment="1">
      <alignment horizontal="center" vertical="center" shrinkToFit="1"/>
    </xf>
    <xf numFmtId="38" fontId="18" fillId="4" borderId="63" xfId="2" applyNumberFormat="1" applyFont="1" applyFill="1" applyBorder="1" applyAlignment="1">
      <alignment horizontal="center" vertical="center" shrinkToFit="1"/>
    </xf>
    <xf numFmtId="41" fontId="18" fillId="4" borderId="63" xfId="1" quotePrefix="1" applyFont="1" applyFill="1" applyBorder="1" applyAlignment="1">
      <alignment horizontal="center" vertical="center" shrinkToFit="1"/>
    </xf>
    <xf numFmtId="177" fontId="18" fillId="4" borderId="63" xfId="1" applyNumberFormat="1" applyFont="1" applyFill="1" applyBorder="1" applyAlignment="1">
      <alignment horizontal="center" vertical="center" shrinkToFit="1"/>
    </xf>
    <xf numFmtId="41" fontId="18" fillId="4" borderId="64" xfId="258" applyFont="1" applyFill="1" applyBorder="1" applyAlignment="1">
      <alignment horizontal="center" vertical="center" shrinkToFit="1"/>
    </xf>
    <xf numFmtId="181" fontId="18" fillId="0" borderId="57" xfId="0" applyNumberFormat="1" applyFont="1" applyBorder="1" applyAlignment="1">
      <alignment horizontal="center" vertical="center" shrinkToFit="1"/>
    </xf>
    <xf numFmtId="179" fontId="18" fillId="0" borderId="6" xfId="0" applyNumberFormat="1" applyFont="1" applyBorder="1" applyAlignment="1">
      <alignment horizontal="center" vertical="center" shrinkToFit="1"/>
    </xf>
    <xf numFmtId="38" fontId="18" fillId="4" borderId="6" xfId="2" applyNumberFormat="1" applyFont="1" applyFill="1" applyBorder="1" applyAlignment="1">
      <alignment horizontal="center" vertical="center" shrinkToFit="1"/>
    </xf>
    <xf numFmtId="41" fontId="18" fillId="4" borderId="6" xfId="1" quotePrefix="1" applyFont="1" applyFill="1" applyBorder="1" applyAlignment="1">
      <alignment horizontal="center" vertical="center" shrinkToFit="1"/>
    </xf>
    <xf numFmtId="177" fontId="18" fillId="4" borderId="6" xfId="1" applyNumberFormat="1" applyFont="1" applyFill="1" applyBorder="1" applyAlignment="1">
      <alignment horizontal="center" vertical="center" shrinkToFit="1"/>
    </xf>
    <xf numFmtId="41" fontId="18" fillId="4" borderId="7" xfId="258" applyFont="1" applyFill="1" applyBorder="1" applyAlignment="1">
      <alignment horizontal="center" vertical="center" shrinkToFit="1"/>
    </xf>
    <xf numFmtId="0" fontId="18" fillId="4" borderId="65" xfId="0" applyFont="1" applyFill="1" applyBorder="1" applyAlignment="1">
      <alignment horizontal="center" vertical="center" shrinkToFit="1"/>
    </xf>
    <xf numFmtId="180" fontId="18" fillId="0" borderId="66" xfId="0" applyNumberFormat="1" applyFont="1" applyBorder="1" applyAlignment="1">
      <alignment horizontal="center" vertical="center" shrinkToFit="1"/>
    </xf>
    <xf numFmtId="179" fontId="18" fillId="4" borderId="65" xfId="0" applyNumberFormat="1" applyFont="1" applyFill="1" applyBorder="1" applyAlignment="1">
      <alignment horizontal="center" vertical="center" shrinkToFit="1"/>
    </xf>
    <xf numFmtId="0" fontId="18" fillId="0" borderId="65" xfId="0" applyFont="1" applyBorder="1" applyAlignment="1">
      <alignment horizontal="left" vertical="center" shrinkToFit="1"/>
    </xf>
    <xf numFmtId="0" fontId="18" fillId="0" borderId="65" xfId="0" quotePrefix="1" applyFont="1" applyBorder="1" applyAlignment="1">
      <alignment horizontal="center" vertical="center" shrinkToFit="1"/>
    </xf>
    <xf numFmtId="41" fontId="18" fillId="4" borderId="65" xfId="258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0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 vertical="center"/>
    </xf>
    <xf numFmtId="0" fontId="25" fillId="4" borderId="0" xfId="0" applyFont="1" applyFill="1" applyAlignment="1">
      <alignment horizontal="left" vertical="center"/>
    </xf>
    <xf numFmtId="0" fontId="30" fillId="2" borderId="8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49" fontId="23" fillId="2" borderId="22" xfId="0" applyNumberFormat="1" applyFont="1" applyFill="1" applyBorder="1" applyAlignment="1">
      <alignment horizontal="center" vertical="center"/>
    </xf>
    <xf numFmtId="49" fontId="23" fillId="2" borderId="23" xfId="0" applyNumberFormat="1" applyFont="1" applyFill="1" applyBorder="1" applyAlignment="1">
      <alignment horizontal="center" vertical="center"/>
    </xf>
    <xf numFmtId="49" fontId="23" fillId="2" borderId="21" xfId="0" applyNumberFormat="1" applyFont="1" applyFill="1" applyBorder="1" applyAlignment="1">
      <alignment horizontal="center" vertical="center"/>
    </xf>
    <xf numFmtId="49" fontId="23" fillId="2" borderId="56" xfId="0" applyNumberFormat="1" applyFont="1" applyFill="1" applyBorder="1" applyAlignment="1">
      <alignment horizontal="center" vertical="center"/>
    </xf>
    <xf numFmtId="49" fontId="23" fillId="2" borderId="20" xfId="0" applyNumberFormat="1" applyFont="1" applyFill="1" applyBorder="1" applyAlignment="1">
      <alignment horizontal="center" vertical="center"/>
    </xf>
    <xf numFmtId="49" fontId="23" fillId="2" borderId="54" xfId="0" applyNumberFormat="1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53" xfId="0" applyFont="1" applyFill="1" applyBorder="1" applyAlignment="1">
      <alignment horizontal="center" vertical="center"/>
    </xf>
    <xf numFmtId="0" fontId="34" fillId="0" borderId="46" xfId="0" applyFont="1" applyBorder="1" applyAlignment="1">
      <alignment vertical="center" wrapText="1"/>
    </xf>
    <xf numFmtId="0" fontId="34" fillId="0" borderId="47" xfId="0" applyFont="1" applyBorder="1" applyAlignment="1">
      <alignment vertical="center" wrapText="1"/>
    </xf>
    <xf numFmtId="0" fontId="34" fillId="0" borderId="48" xfId="0" applyFont="1" applyBorder="1" applyAlignment="1">
      <alignment vertical="center" wrapText="1"/>
    </xf>
    <xf numFmtId="0" fontId="36" fillId="0" borderId="31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5" fillId="2" borderId="34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 wrapText="1"/>
    </xf>
    <xf numFmtId="14" fontId="36" fillId="0" borderId="5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3" fontId="36" fillId="0" borderId="4" xfId="0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center" vertical="center" wrapText="1"/>
    </xf>
    <xf numFmtId="9" fontId="36" fillId="0" borderId="37" xfId="0" applyNumberFormat="1" applyFont="1" applyBorder="1" applyAlignment="1">
      <alignment horizontal="center" vertical="center" wrapText="1"/>
    </xf>
    <xf numFmtId="9" fontId="36" fillId="0" borderId="39" xfId="0" applyNumberFormat="1" applyFont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 wrapText="1"/>
    </xf>
    <xf numFmtId="0" fontId="35" fillId="2" borderId="42" xfId="0" applyFont="1" applyFill="1" applyBorder="1" applyAlignment="1">
      <alignment horizontal="center" vertical="center" wrapText="1"/>
    </xf>
    <xf numFmtId="0" fontId="34" fillId="2" borderId="24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41" xfId="0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41" xfId="0" applyFont="1" applyBorder="1" applyAlignment="1">
      <alignment horizontal="center" vertical="center" shrinkToFit="1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180" fontId="18" fillId="0" borderId="51" xfId="0" applyNumberFormat="1" applyFont="1" applyBorder="1" applyAlignment="1">
      <alignment horizontal="center" vertical="center" shrinkToFit="1"/>
    </xf>
    <xf numFmtId="179" fontId="18" fillId="4" borderId="49" xfId="0" applyNumberFormat="1" applyFont="1" applyFill="1" applyBorder="1" applyAlignment="1">
      <alignment horizontal="center" vertical="center" shrinkToFit="1"/>
    </xf>
    <xf numFmtId="0" fontId="17" fillId="0" borderId="6" xfId="0" applyFont="1" applyBorder="1" applyAlignment="1">
      <alignment horizontal="left" vertical="center" shrinkToFit="1"/>
    </xf>
    <xf numFmtId="0" fontId="18" fillId="0" borderId="49" xfId="0" quotePrefix="1" applyFont="1" applyBorder="1" applyAlignment="1">
      <alignment horizontal="center" vertical="center" shrinkToFit="1"/>
    </xf>
    <xf numFmtId="41" fontId="17" fillId="4" borderId="6" xfId="258" applyFont="1" applyFill="1" applyBorder="1" applyAlignment="1">
      <alignment horizontal="center" vertical="center" shrinkToFit="1"/>
    </xf>
    <xf numFmtId="0" fontId="18" fillId="4" borderId="49" xfId="0" applyFont="1" applyFill="1" applyBorder="1" applyAlignment="1">
      <alignment horizontal="center" vertical="center" shrinkToFit="1"/>
    </xf>
    <xf numFmtId="0" fontId="18" fillId="4" borderId="67" xfId="0" applyFont="1" applyFill="1" applyBorder="1" applyAlignment="1">
      <alignment horizontal="center" vertical="center" shrinkToFit="1"/>
    </xf>
    <xf numFmtId="179" fontId="18" fillId="4" borderId="68" xfId="0" applyNumberFormat="1" applyFont="1" applyFill="1" applyBorder="1" applyAlignment="1">
      <alignment horizontal="center" vertical="center" shrinkToFit="1"/>
    </xf>
    <xf numFmtId="0" fontId="18" fillId="0" borderId="68" xfId="0" applyFont="1" applyBorder="1" applyAlignment="1">
      <alignment horizontal="left" vertical="center" shrinkToFit="1"/>
    </xf>
    <xf numFmtId="0" fontId="18" fillId="4" borderId="68" xfId="0" applyFont="1" applyFill="1" applyBorder="1" applyAlignment="1">
      <alignment horizontal="center" vertical="center" shrinkToFit="1"/>
    </xf>
    <xf numFmtId="38" fontId="18" fillId="4" borderId="68" xfId="256" applyNumberFormat="1" applyFont="1" applyFill="1" applyBorder="1" applyAlignment="1">
      <alignment horizontal="center" vertical="center" shrinkToFit="1"/>
    </xf>
    <xf numFmtId="41" fontId="18" fillId="4" borderId="68" xfId="1" quotePrefix="1" applyFont="1" applyFill="1" applyBorder="1" applyAlignment="1">
      <alignment horizontal="center" vertical="center" shrinkToFit="1"/>
    </xf>
    <xf numFmtId="41" fontId="18" fillId="4" borderId="68" xfId="1" applyFont="1" applyFill="1" applyBorder="1" applyAlignment="1">
      <alignment horizontal="center" vertical="center" shrinkToFit="1"/>
    </xf>
    <xf numFmtId="41" fontId="18" fillId="4" borderId="68" xfId="257" applyFont="1" applyFill="1" applyBorder="1" applyAlignment="1">
      <alignment horizontal="center" vertical="center" shrinkToFit="1"/>
    </xf>
    <xf numFmtId="0" fontId="18" fillId="4" borderId="69" xfId="0" applyFont="1" applyFill="1" applyBorder="1" applyAlignment="1">
      <alignment horizontal="center" vertical="center" shrinkToFit="1"/>
    </xf>
    <xf numFmtId="0" fontId="17" fillId="2" borderId="19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shrinkToFit="1"/>
    </xf>
  </cellXfs>
  <cellStyles count="26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  <cellStyle name="표준 4" xfId="259" xr:uid="{00000000-0005-0000-0000-00003001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L4"/>
  <sheetViews>
    <sheetView showGridLines="0" tabSelected="1" zoomScaleNormal="100" workbookViewId="0">
      <selection activeCell="C23" sqref="C23"/>
    </sheetView>
  </sheetViews>
  <sheetFormatPr defaultRowHeight="13.5"/>
  <cols>
    <col min="1" max="2" width="8.88671875" style="12"/>
    <col min="3" max="3" width="35.21875" style="12" bestFit="1" customWidth="1"/>
    <col min="4" max="4" width="8.88671875" style="12"/>
    <col min="5" max="5" width="30.5546875" style="12" customWidth="1"/>
    <col min="6" max="7" width="8.88671875" style="12"/>
    <col min="8" max="8" width="10.109375" style="12" bestFit="1" customWidth="1"/>
    <col min="9" max="9" width="18.88671875" style="12" bestFit="1" customWidth="1"/>
    <col min="10" max="16384" width="8.88671875" style="12"/>
  </cols>
  <sheetData>
    <row r="1" spans="1:12" ht="36" customHeight="1">
      <c r="A1" s="169" t="s">
        <v>45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6" t="s">
        <v>100</v>
      </c>
    </row>
    <row r="3" spans="1:12" ht="35.25" customHeight="1" thickBot="1">
      <c r="A3" s="238" t="s">
        <v>30</v>
      </c>
      <c r="B3" s="239" t="s">
        <v>31</v>
      </c>
      <c r="C3" s="239" t="s">
        <v>46</v>
      </c>
      <c r="D3" s="240" t="s">
        <v>0</v>
      </c>
      <c r="E3" s="239" t="s">
        <v>47</v>
      </c>
      <c r="F3" s="239" t="s">
        <v>48</v>
      </c>
      <c r="G3" s="239" t="s">
        <v>49</v>
      </c>
      <c r="H3" s="239" t="s">
        <v>101</v>
      </c>
      <c r="I3" s="239" t="s">
        <v>32</v>
      </c>
      <c r="J3" s="239" t="s">
        <v>33</v>
      </c>
      <c r="K3" s="239" t="s">
        <v>34</v>
      </c>
      <c r="L3" s="241" t="s">
        <v>1</v>
      </c>
    </row>
    <row r="4" spans="1:12" s="17" customFormat="1" ht="24" customHeight="1" thickTop="1" thickBot="1">
      <c r="A4" s="229" t="s">
        <v>112</v>
      </c>
      <c r="B4" s="230" t="s">
        <v>176</v>
      </c>
      <c r="C4" s="231" t="s">
        <v>262</v>
      </c>
      <c r="D4" s="232" t="s">
        <v>168</v>
      </c>
      <c r="E4" s="233" t="s">
        <v>263</v>
      </c>
      <c r="F4" s="234">
        <v>1</v>
      </c>
      <c r="G4" s="235" t="s">
        <v>264</v>
      </c>
      <c r="H4" s="236">
        <v>13000000</v>
      </c>
      <c r="I4" s="232" t="s">
        <v>70</v>
      </c>
      <c r="J4" s="232" t="s">
        <v>265</v>
      </c>
      <c r="K4" s="232" t="s">
        <v>266</v>
      </c>
      <c r="L4" s="237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62"/>
  <sheetViews>
    <sheetView zoomScale="90" zoomScaleNormal="90" workbookViewId="0">
      <selection activeCell="C16" sqref="C16:C17"/>
    </sheetView>
  </sheetViews>
  <sheetFormatPr defaultRowHeight="13.5"/>
  <cols>
    <col min="1" max="1" width="17.109375" customWidth="1"/>
    <col min="2" max="2" width="20.44140625" style="1" customWidth="1"/>
    <col min="3" max="3" width="23.33203125" style="1" customWidth="1"/>
    <col min="4" max="4" width="15.5546875" style="1" customWidth="1"/>
    <col min="5" max="6" width="15.5546875" customWidth="1"/>
  </cols>
  <sheetData>
    <row r="1" spans="1:11" ht="49.5" customHeight="1">
      <c r="A1" s="170" t="s">
        <v>11</v>
      </c>
      <c r="B1" s="170"/>
      <c r="C1" s="170"/>
      <c r="D1" s="170"/>
      <c r="E1" s="170"/>
      <c r="F1" s="170"/>
    </row>
    <row r="2" spans="1:11" ht="32.25" thickBot="1">
      <c r="A2" s="23" t="s">
        <v>70</v>
      </c>
      <c r="B2" s="34"/>
      <c r="C2" s="35"/>
      <c r="D2" s="35"/>
      <c r="E2" s="25"/>
      <c r="F2" s="36" t="s">
        <v>107</v>
      </c>
    </row>
    <row r="3" spans="1:11" ht="33.75" customHeight="1">
      <c r="A3" s="70" t="s">
        <v>14</v>
      </c>
      <c r="B3" s="193" t="str">
        <f>계약현황공개!C3</f>
        <v>2024. 동아리대축제 홍보물 제작</v>
      </c>
      <c r="C3" s="194"/>
      <c r="D3" s="194"/>
      <c r="E3" s="194"/>
      <c r="F3" s="195"/>
    </row>
    <row r="4" spans="1:11" ht="25.5" customHeight="1">
      <c r="A4" s="196" t="s">
        <v>22</v>
      </c>
      <c r="B4" s="199" t="s">
        <v>15</v>
      </c>
      <c r="C4" s="199" t="s">
        <v>56</v>
      </c>
      <c r="D4" s="71" t="s">
        <v>23</v>
      </c>
      <c r="E4" s="71" t="s">
        <v>16</v>
      </c>
      <c r="F4" s="72" t="s">
        <v>74</v>
      </c>
    </row>
    <row r="5" spans="1:11" ht="25.5" customHeight="1">
      <c r="A5" s="197"/>
      <c r="B5" s="200"/>
      <c r="C5" s="200"/>
      <c r="D5" s="71" t="s">
        <v>24</v>
      </c>
      <c r="E5" s="71" t="s">
        <v>17</v>
      </c>
      <c r="F5" s="72" t="s">
        <v>25</v>
      </c>
    </row>
    <row r="6" spans="1:11" ht="25.5" customHeight="1">
      <c r="A6" s="197"/>
      <c r="B6" s="201" t="str">
        <f>계약현황공개!C6</f>
        <v>2024.08.06.</v>
      </c>
      <c r="C6" s="203" t="str">
        <f>계약현황공개!E6</f>
        <v>2024.08.06.~2024.09.07.</v>
      </c>
      <c r="D6" s="205">
        <f>계약현황공개!C4</f>
        <v>1700000</v>
      </c>
      <c r="E6" s="205">
        <f>계약현황공개!E5</f>
        <v>1650000</v>
      </c>
      <c r="F6" s="207">
        <f>E6/D6</f>
        <v>0.97058823529411764</v>
      </c>
    </row>
    <row r="7" spans="1:11" ht="25.5" customHeight="1">
      <c r="A7" s="198"/>
      <c r="B7" s="202"/>
      <c r="C7" s="204"/>
      <c r="D7" s="206"/>
      <c r="E7" s="206"/>
      <c r="F7" s="208"/>
      <c r="K7" t="s">
        <v>99</v>
      </c>
    </row>
    <row r="8" spans="1:11" ht="25.5" customHeight="1">
      <c r="A8" s="209" t="s">
        <v>18</v>
      </c>
      <c r="B8" s="85" t="s">
        <v>19</v>
      </c>
      <c r="C8" s="85" t="s">
        <v>28</v>
      </c>
      <c r="D8" s="211" t="s">
        <v>20</v>
      </c>
      <c r="E8" s="212"/>
      <c r="F8" s="213"/>
    </row>
    <row r="9" spans="1:11" ht="30" customHeight="1">
      <c r="A9" s="210"/>
      <c r="B9" s="86" t="str">
        <f>계약현황공개!E8</f>
        <v>네모디자인</v>
      </c>
      <c r="C9" s="87" t="s">
        <v>230</v>
      </c>
      <c r="D9" s="214" t="str">
        <f>계약현황공개!E9</f>
        <v>경기도 성남시 분당구</v>
      </c>
      <c r="E9" s="215"/>
      <c r="F9" s="216"/>
    </row>
    <row r="10" spans="1:11" ht="30" customHeight="1">
      <c r="A10" s="73" t="s">
        <v>27</v>
      </c>
      <c r="B10" s="217" t="s">
        <v>73</v>
      </c>
      <c r="C10" s="218"/>
      <c r="D10" s="218"/>
      <c r="E10" s="218"/>
      <c r="F10" s="219"/>
    </row>
    <row r="11" spans="1:11" ht="30" customHeight="1">
      <c r="A11" s="73" t="s">
        <v>26</v>
      </c>
      <c r="B11" s="220" t="s">
        <v>70</v>
      </c>
      <c r="C11" s="221"/>
      <c r="D11" s="221"/>
      <c r="E11" s="221"/>
      <c r="F11" s="222"/>
    </row>
    <row r="12" spans="1:11" ht="25.5" customHeight="1" thickBot="1">
      <c r="A12" s="74" t="s">
        <v>21</v>
      </c>
      <c r="B12" s="190"/>
      <c r="C12" s="191"/>
      <c r="D12" s="191"/>
      <c r="E12" s="191"/>
      <c r="F12" s="192"/>
    </row>
    <row r="13" spans="1:11" ht="33.75" customHeight="1">
      <c r="A13" s="70" t="s">
        <v>14</v>
      </c>
      <c r="B13" s="193" t="str">
        <f>계약현황공개!C10</f>
        <v>헬스장 천정 누수 보수공가</v>
      </c>
      <c r="C13" s="194"/>
      <c r="D13" s="194"/>
      <c r="E13" s="194"/>
      <c r="F13" s="195"/>
    </row>
    <row r="14" spans="1:11" ht="25.5" customHeight="1">
      <c r="A14" s="196" t="s">
        <v>22</v>
      </c>
      <c r="B14" s="199" t="s">
        <v>15</v>
      </c>
      <c r="C14" s="199" t="s">
        <v>56</v>
      </c>
      <c r="D14" s="71" t="s">
        <v>23</v>
      </c>
      <c r="E14" s="71" t="s">
        <v>16</v>
      </c>
      <c r="F14" s="72" t="s">
        <v>74</v>
      </c>
    </row>
    <row r="15" spans="1:11" ht="25.5" customHeight="1">
      <c r="A15" s="197"/>
      <c r="B15" s="200"/>
      <c r="C15" s="200"/>
      <c r="D15" s="71" t="s">
        <v>24</v>
      </c>
      <c r="E15" s="71" t="s">
        <v>17</v>
      </c>
      <c r="F15" s="72" t="s">
        <v>25</v>
      </c>
    </row>
    <row r="16" spans="1:11" ht="25.5" customHeight="1">
      <c r="A16" s="197"/>
      <c r="B16" s="201" t="str">
        <f>계약현황공개!C13</f>
        <v>2024.08.08.</v>
      </c>
      <c r="C16" s="203" t="str">
        <f>계약현황공개!E13</f>
        <v>2024.08.11.~2024.08.26.</v>
      </c>
      <c r="D16" s="205">
        <f>계약현황공개!C11</f>
        <v>3850000</v>
      </c>
      <c r="E16" s="205">
        <f>계약현황공개!E12</f>
        <v>3657000</v>
      </c>
      <c r="F16" s="207">
        <f>E16/D16</f>
        <v>0.94987012987012986</v>
      </c>
    </row>
    <row r="17" spans="1:11" ht="25.5" customHeight="1">
      <c r="A17" s="198"/>
      <c r="B17" s="202"/>
      <c r="C17" s="204"/>
      <c r="D17" s="206"/>
      <c r="E17" s="206"/>
      <c r="F17" s="208"/>
      <c r="K17" t="s">
        <v>99</v>
      </c>
    </row>
    <row r="18" spans="1:11" ht="25.5" customHeight="1">
      <c r="A18" s="209" t="s">
        <v>18</v>
      </c>
      <c r="B18" s="85" t="s">
        <v>19</v>
      </c>
      <c r="C18" s="85" t="s">
        <v>28</v>
      </c>
      <c r="D18" s="211" t="s">
        <v>20</v>
      </c>
      <c r="E18" s="212"/>
      <c r="F18" s="213"/>
    </row>
    <row r="19" spans="1:11" ht="30" customHeight="1">
      <c r="A19" s="210"/>
      <c r="B19" s="86" t="str">
        <f>계약현황공개!E15</f>
        <v>주식회사 집텍</v>
      </c>
      <c r="C19" s="87" t="s">
        <v>229</v>
      </c>
      <c r="D19" s="214" t="str">
        <f>계약현황공개!E16</f>
        <v>경기도 성남시 중원구</v>
      </c>
      <c r="E19" s="215"/>
      <c r="F19" s="216"/>
    </row>
    <row r="20" spans="1:11" ht="30" customHeight="1">
      <c r="A20" s="73" t="s">
        <v>27</v>
      </c>
      <c r="B20" s="217" t="s">
        <v>73</v>
      </c>
      <c r="C20" s="218"/>
      <c r="D20" s="218"/>
      <c r="E20" s="218"/>
      <c r="F20" s="219"/>
    </row>
    <row r="21" spans="1:11" ht="30" customHeight="1">
      <c r="A21" s="73" t="s">
        <v>26</v>
      </c>
      <c r="B21" s="220" t="s">
        <v>70</v>
      </c>
      <c r="C21" s="221"/>
      <c r="D21" s="221"/>
      <c r="E21" s="221"/>
      <c r="F21" s="222"/>
    </row>
    <row r="22" spans="1:11" ht="25.5" customHeight="1" thickBot="1">
      <c r="A22" s="74" t="s">
        <v>21</v>
      </c>
      <c r="B22" s="190"/>
      <c r="C22" s="191"/>
      <c r="D22" s="191"/>
      <c r="E22" s="191"/>
      <c r="F22" s="192"/>
    </row>
    <row r="23" spans="1:11" ht="33.75" customHeight="1">
      <c r="A23" s="70" t="s">
        <v>14</v>
      </c>
      <c r="B23" s="193" t="str">
        <f>계약현황공개!C17</f>
        <v xml:space="preserve">자매결연도시 교류활동사업 본활동 버스임차 </v>
      </c>
      <c r="C23" s="194"/>
      <c r="D23" s="194"/>
      <c r="E23" s="194"/>
      <c r="F23" s="195"/>
    </row>
    <row r="24" spans="1:11" ht="25.5" customHeight="1">
      <c r="A24" s="196" t="s">
        <v>22</v>
      </c>
      <c r="B24" s="199" t="s">
        <v>15</v>
      </c>
      <c r="C24" s="199" t="s">
        <v>56</v>
      </c>
      <c r="D24" s="71" t="s">
        <v>23</v>
      </c>
      <c r="E24" s="71" t="s">
        <v>16</v>
      </c>
      <c r="F24" s="72" t="s">
        <v>74</v>
      </c>
    </row>
    <row r="25" spans="1:11" ht="25.5" customHeight="1">
      <c r="A25" s="197"/>
      <c r="B25" s="200"/>
      <c r="C25" s="200"/>
      <c r="D25" s="71" t="s">
        <v>24</v>
      </c>
      <c r="E25" s="71" t="s">
        <v>17</v>
      </c>
      <c r="F25" s="72" t="s">
        <v>25</v>
      </c>
    </row>
    <row r="26" spans="1:11" ht="25.5" customHeight="1">
      <c r="A26" s="197"/>
      <c r="B26" s="201" t="str">
        <f>계약현황공개!C20</f>
        <v>2024.08.08.</v>
      </c>
      <c r="C26" s="203" t="str">
        <f>계약현황공개!E20</f>
        <v>2024.08.19.~2024.08.22.</v>
      </c>
      <c r="D26" s="205">
        <f>계약현황공개!C18</f>
        <v>4000000</v>
      </c>
      <c r="E26" s="205">
        <f>계약현황공개!E18</f>
        <v>3850000</v>
      </c>
      <c r="F26" s="207">
        <f>E26/D26</f>
        <v>0.96250000000000002</v>
      </c>
    </row>
    <row r="27" spans="1:11" ht="25.5" customHeight="1">
      <c r="A27" s="198"/>
      <c r="B27" s="202"/>
      <c r="C27" s="204"/>
      <c r="D27" s="206"/>
      <c r="E27" s="206"/>
      <c r="F27" s="208"/>
      <c r="K27" t="s">
        <v>99</v>
      </c>
    </row>
    <row r="28" spans="1:11" ht="25.5" customHeight="1">
      <c r="A28" s="209" t="s">
        <v>18</v>
      </c>
      <c r="B28" s="85" t="s">
        <v>19</v>
      </c>
      <c r="C28" s="85" t="s">
        <v>28</v>
      </c>
      <c r="D28" s="211" t="s">
        <v>20</v>
      </c>
      <c r="E28" s="212"/>
      <c r="F28" s="213"/>
    </row>
    <row r="29" spans="1:11" ht="30" customHeight="1">
      <c r="A29" s="210"/>
      <c r="B29" s="86" t="str">
        <f>계약현황공개!E22</f>
        <v>㈜선진항공여행사</v>
      </c>
      <c r="C29" s="87" t="s">
        <v>171</v>
      </c>
      <c r="D29" s="214" t="str">
        <f>계약현황공개!E23</f>
        <v>경기도 성남시 분당구</v>
      </c>
      <c r="E29" s="215"/>
      <c r="F29" s="216"/>
    </row>
    <row r="30" spans="1:11" ht="30" customHeight="1">
      <c r="A30" s="73" t="s">
        <v>27</v>
      </c>
      <c r="B30" s="217" t="s">
        <v>73</v>
      </c>
      <c r="C30" s="218"/>
      <c r="D30" s="218"/>
      <c r="E30" s="218"/>
      <c r="F30" s="219"/>
    </row>
    <row r="31" spans="1:11" ht="30" customHeight="1">
      <c r="A31" s="73" t="s">
        <v>26</v>
      </c>
      <c r="B31" s="220"/>
      <c r="C31" s="221"/>
      <c r="D31" s="221"/>
      <c r="E31" s="221"/>
      <c r="F31" s="222"/>
    </row>
    <row r="32" spans="1:11" ht="25.5" customHeight="1" thickBot="1">
      <c r="A32" s="74" t="s">
        <v>21</v>
      </c>
      <c r="B32" s="190"/>
      <c r="C32" s="191"/>
      <c r="D32" s="191"/>
      <c r="E32" s="191"/>
      <c r="F32" s="192"/>
    </row>
    <row r="33" spans="1:11" ht="33.75" customHeight="1">
      <c r="A33" s="70" t="s">
        <v>14</v>
      </c>
      <c r="B33" s="193" t="str">
        <f>계약현황공개!C24</f>
        <v>2024. 성남시청소년어울리마당『유.진.스』무대 및 음향장비 임차</v>
      </c>
      <c r="C33" s="194"/>
      <c r="D33" s="194"/>
      <c r="E33" s="194"/>
      <c r="F33" s="195"/>
    </row>
    <row r="34" spans="1:11" ht="25.5" customHeight="1">
      <c r="A34" s="196" t="s">
        <v>22</v>
      </c>
      <c r="B34" s="199" t="s">
        <v>15</v>
      </c>
      <c r="C34" s="199" t="s">
        <v>56</v>
      </c>
      <c r="D34" s="71" t="s">
        <v>23</v>
      </c>
      <c r="E34" s="71" t="s">
        <v>16</v>
      </c>
      <c r="F34" s="72" t="s">
        <v>74</v>
      </c>
    </row>
    <row r="35" spans="1:11" ht="25.5" customHeight="1">
      <c r="A35" s="197"/>
      <c r="B35" s="200"/>
      <c r="C35" s="200"/>
      <c r="D35" s="71" t="s">
        <v>24</v>
      </c>
      <c r="E35" s="71" t="s">
        <v>17</v>
      </c>
      <c r="F35" s="72" t="s">
        <v>25</v>
      </c>
    </row>
    <row r="36" spans="1:11" ht="25.5" customHeight="1">
      <c r="A36" s="197"/>
      <c r="B36" s="201" t="str">
        <f>계약현황공개!C27</f>
        <v>2024.08.09.</v>
      </c>
      <c r="C36" s="203" t="str">
        <f>계약현황공개!E27</f>
        <v>2024.09.07.</v>
      </c>
      <c r="D36" s="205">
        <f>계약현황공개!C25</f>
        <v>7000000</v>
      </c>
      <c r="E36" s="205">
        <f>계약현황공개!E25</f>
        <v>6790000</v>
      </c>
      <c r="F36" s="207">
        <f>E36/D36</f>
        <v>0.97</v>
      </c>
    </row>
    <row r="37" spans="1:11" ht="25.5" customHeight="1">
      <c r="A37" s="198"/>
      <c r="B37" s="202"/>
      <c r="C37" s="204"/>
      <c r="D37" s="206"/>
      <c r="E37" s="206"/>
      <c r="F37" s="208"/>
      <c r="K37" t="s">
        <v>99</v>
      </c>
    </row>
    <row r="38" spans="1:11" ht="25.5" customHeight="1">
      <c r="A38" s="209" t="s">
        <v>18</v>
      </c>
      <c r="B38" s="85" t="s">
        <v>19</v>
      </c>
      <c r="C38" s="85" t="s">
        <v>28</v>
      </c>
      <c r="D38" s="211" t="s">
        <v>20</v>
      </c>
      <c r="E38" s="212"/>
      <c r="F38" s="213"/>
    </row>
    <row r="39" spans="1:11" ht="30" customHeight="1">
      <c r="A39" s="210"/>
      <c r="B39" s="86" t="str">
        <f>계약현황공개!E29</f>
        <v>마케팅스토리</v>
      </c>
      <c r="C39" s="87" t="s">
        <v>228</v>
      </c>
      <c r="D39" s="214" t="str">
        <f>계약현황공개!E30</f>
        <v>경기도 성남시 중원구</v>
      </c>
      <c r="E39" s="215"/>
      <c r="F39" s="216"/>
    </row>
    <row r="40" spans="1:11" ht="30" customHeight="1">
      <c r="A40" s="73" t="s">
        <v>27</v>
      </c>
      <c r="B40" s="217" t="s">
        <v>73</v>
      </c>
      <c r="C40" s="218"/>
      <c r="D40" s="218"/>
      <c r="E40" s="218"/>
      <c r="F40" s="219"/>
    </row>
    <row r="41" spans="1:11" ht="30" customHeight="1">
      <c r="A41" s="73" t="s">
        <v>26</v>
      </c>
      <c r="B41" s="220" t="s">
        <v>70</v>
      </c>
      <c r="C41" s="221"/>
      <c r="D41" s="221"/>
      <c r="E41" s="221"/>
      <c r="F41" s="222"/>
    </row>
    <row r="42" spans="1:11" ht="25.5" customHeight="1" thickBot="1">
      <c r="A42" s="74" t="s">
        <v>21</v>
      </c>
      <c r="B42" s="190"/>
      <c r="C42" s="191"/>
      <c r="D42" s="191"/>
      <c r="E42" s="191"/>
      <c r="F42" s="192"/>
    </row>
    <row r="43" spans="1:11" ht="33.75" customHeight="1">
      <c r="A43" s="70" t="s">
        <v>14</v>
      </c>
      <c r="B43" s="193" t="s">
        <v>200</v>
      </c>
      <c r="C43" s="194"/>
      <c r="D43" s="194"/>
      <c r="E43" s="194"/>
      <c r="F43" s="195"/>
    </row>
    <row r="44" spans="1:11" ht="25.5" customHeight="1">
      <c r="A44" s="196" t="s">
        <v>22</v>
      </c>
      <c r="B44" s="199" t="s">
        <v>15</v>
      </c>
      <c r="C44" s="199" t="s">
        <v>56</v>
      </c>
      <c r="D44" s="71" t="s">
        <v>23</v>
      </c>
      <c r="E44" s="71" t="s">
        <v>16</v>
      </c>
      <c r="F44" s="72" t="s">
        <v>74</v>
      </c>
    </row>
    <row r="45" spans="1:11" ht="25.5" customHeight="1">
      <c r="A45" s="197"/>
      <c r="B45" s="200"/>
      <c r="C45" s="200"/>
      <c r="D45" s="71" t="s">
        <v>24</v>
      </c>
      <c r="E45" s="71" t="s">
        <v>17</v>
      </c>
      <c r="F45" s="72" t="s">
        <v>25</v>
      </c>
    </row>
    <row r="46" spans="1:11" ht="25.5" customHeight="1">
      <c r="A46" s="197"/>
      <c r="B46" s="201" t="str">
        <f>계약현황공개!C37</f>
        <v>소액수의</v>
      </c>
      <c r="C46" s="203" t="str">
        <f>계약현황공개!E34</f>
        <v>2024.08.19.~2024.08.20.</v>
      </c>
      <c r="D46" s="205">
        <f>계약현황공개!C32</f>
        <v>6500000</v>
      </c>
      <c r="E46" s="205">
        <f>계약현황공개!E33</f>
        <v>6126000</v>
      </c>
      <c r="F46" s="207">
        <f>E46/D46</f>
        <v>0.94246153846153846</v>
      </c>
    </row>
    <row r="47" spans="1:11" ht="25.5" customHeight="1">
      <c r="A47" s="198"/>
      <c r="B47" s="202"/>
      <c r="C47" s="204"/>
      <c r="D47" s="206"/>
      <c r="E47" s="206"/>
      <c r="F47" s="208"/>
      <c r="K47" t="s">
        <v>99</v>
      </c>
    </row>
    <row r="48" spans="1:11" ht="25.5" customHeight="1">
      <c r="A48" s="209" t="s">
        <v>18</v>
      </c>
      <c r="B48" s="85" t="s">
        <v>19</v>
      </c>
      <c r="C48" s="85" t="s">
        <v>28</v>
      </c>
      <c r="D48" s="211" t="s">
        <v>20</v>
      </c>
      <c r="E48" s="212"/>
      <c r="F48" s="213"/>
    </row>
    <row r="49" spans="1:11" ht="30" customHeight="1">
      <c r="A49" s="210"/>
      <c r="B49" s="86" t="str">
        <f>계약현황공개!E36</f>
        <v>주식회사 괜찮아마을 목포</v>
      </c>
      <c r="C49" s="87" t="s">
        <v>231</v>
      </c>
      <c r="D49" s="214" t="str">
        <f>계약현황공개!E37</f>
        <v>전라남도 목포시 노적봉길</v>
      </c>
      <c r="E49" s="215"/>
      <c r="F49" s="216"/>
    </row>
    <row r="50" spans="1:11" ht="30" customHeight="1">
      <c r="A50" s="73" t="s">
        <v>27</v>
      </c>
      <c r="B50" s="217" t="s">
        <v>73</v>
      </c>
      <c r="C50" s="218"/>
      <c r="D50" s="218"/>
      <c r="E50" s="218"/>
      <c r="F50" s="219"/>
    </row>
    <row r="51" spans="1:11" ht="30" customHeight="1">
      <c r="A51" s="73" t="s">
        <v>26</v>
      </c>
      <c r="B51" s="220" t="s">
        <v>205</v>
      </c>
      <c r="C51" s="221"/>
      <c r="D51" s="221"/>
      <c r="E51" s="221"/>
      <c r="F51" s="222"/>
    </row>
    <row r="52" spans="1:11" ht="25.5" customHeight="1" thickBot="1">
      <c r="A52" s="74" t="s">
        <v>21</v>
      </c>
      <c r="B52" s="190"/>
      <c r="C52" s="191"/>
      <c r="D52" s="191"/>
      <c r="E52" s="191"/>
      <c r="F52" s="192"/>
    </row>
    <row r="53" spans="1:11" ht="33.75" customHeight="1">
      <c r="A53" s="70" t="s">
        <v>14</v>
      </c>
      <c r="B53" s="193" t="s">
        <v>200</v>
      </c>
      <c r="C53" s="194"/>
      <c r="D53" s="194"/>
      <c r="E53" s="194"/>
      <c r="F53" s="195"/>
    </row>
    <row r="54" spans="1:11" ht="25.5" customHeight="1">
      <c r="A54" s="196" t="s">
        <v>22</v>
      </c>
      <c r="B54" s="199" t="s">
        <v>15</v>
      </c>
      <c r="C54" s="199" t="s">
        <v>56</v>
      </c>
      <c r="D54" s="71" t="s">
        <v>23</v>
      </c>
      <c r="E54" s="71" t="s">
        <v>16</v>
      </c>
      <c r="F54" s="72" t="s">
        <v>74</v>
      </c>
    </row>
    <row r="55" spans="1:11" ht="25.5" customHeight="1">
      <c r="A55" s="197"/>
      <c r="B55" s="200"/>
      <c r="C55" s="200"/>
      <c r="D55" s="71" t="s">
        <v>24</v>
      </c>
      <c r="E55" s="71" t="s">
        <v>17</v>
      </c>
      <c r="F55" s="72" t="s">
        <v>25</v>
      </c>
    </row>
    <row r="56" spans="1:11" ht="25.5" customHeight="1">
      <c r="A56" s="197"/>
      <c r="B56" s="201" t="str">
        <f>계약현황공개!C41</f>
        <v>2024.08.12.</v>
      </c>
      <c r="C56" s="203" t="str">
        <f>계약현황공개!E41</f>
        <v>2024.08.21.~2024.08.22.</v>
      </c>
      <c r="D56" s="205">
        <f>계약현황공개!C39</f>
        <v>4000000</v>
      </c>
      <c r="E56" s="205">
        <f>계약현황공개!E40</f>
        <v>3850000</v>
      </c>
      <c r="F56" s="207">
        <f>E56/D56</f>
        <v>0.96250000000000002</v>
      </c>
    </row>
    <row r="57" spans="1:11" ht="25.5" customHeight="1">
      <c r="A57" s="198"/>
      <c r="B57" s="202"/>
      <c r="C57" s="204"/>
      <c r="D57" s="206"/>
      <c r="E57" s="206"/>
      <c r="F57" s="208"/>
      <c r="K57" t="s">
        <v>99</v>
      </c>
    </row>
    <row r="58" spans="1:11" ht="25.5" customHeight="1">
      <c r="A58" s="209" t="s">
        <v>18</v>
      </c>
      <c r="B58" s="85" t="s">
        <v>19</v>
      </c>
      <c r="C58" s="85" t="s">
        <v>28</v>
      </c>
      <c r="D58" s="211" t="s">
        <v>20</v>
      </c>
      <c r="E58" s="212"/>
      <c r="F58" s="213"/>
    </row>
    <row r="59" spans="1:11" ht="30" customHeight="1">
      <c r="A59" s="210"/>
      <c r="B59" s="86" t="str">
        <f>계약현황공개!E43</f>
        <v>사회협동조합 온어스</v>
      </c>
      <c r="C59" s="87" t="s">
        <v>232</v>
      </c>
      <c r="D59" s="214" t="str">
        <f>계약현황공개!E44</f>
        <v>충청남도 아산시 도고면</v>
      </c>
      <c r="E59" s="215"/>
      <c r="F59" s="216"/>
    </row>
    <row r="60" spans="1:11" ht="30" customHeight="1">
      <c r="A60" s="73" t="s">
        <v>27</v>
      </c>
      <c r="B60" s="217" t="s">
        <v>73</v>
      </c>
      <c r="C60" s="218"/>
      <c r="D60" s="218"/>
      <c r="E60" s="218"/>
      <c r="F60" s="219"/>
    </row>
    <row r="61" spans="1:11" ht="30" customHeight="1">
      <c r="A61" s="73" t="s">
        <v>26</v>
      </c>
      <c r="B61" s="220" t="s">
        <v>208</v>
      </c>
      <c r="C61" s="221"/>
      <c r="D61" s="221"/>
      <c r="E61" s="221"/>
      <c r="F61" s="222"/>
    </row>
    <row r="62" spans="1:11" ht="25.5" customHeight="1" thickBot="1">
      <c r="A62" s="74" t="s">
        <v>21</v>
      </c>
      <c r="B62" s="190"/>
      <c r="C62" s="191"/>
      <c r="D62" s="191"/>
      <c r="E62" s="191"/>
      <c r="F62" s="192"/>
    </row>
    <row r="63" spans="1:11" ht="33.75" customHeight="1">
      <c r="A63" s="70" t="s">
        <v>14</v>
      </c>
      <c r="B63" s="193" t="s">
        <v>210</v>
      </c>
      <c r="C63" s="194"/>
      <c r="D63" s="194"/>
      <c r="E63" s="194"/>
      <c r="F63" s="195"/>
    </row>
    <row r="64" spans="1:11" ht="25.5" customHeight="1">
      <c r="A64" s="196" t="s">
        <v>22</v>
      </c>
      <c r="B64" s="199" t="s">
        <v>15</v>
      </c>
      <c r="C64" s="199" t="s">
        <v>56</v>
      </c>
      <c r="D64" s="71" t="s">
        <v>23</v>
      </c>
      <c r="E64" s="71" t="s">
        <v>16</v>
      </c>
      <c r="F64" s="72" t="s">
        <v>74</v>
      </c>
    </row>
    <row r="65" spans="1:11" ht="25.5" customHeight="1">
      <c r="A65" s="197"/>
      <c r="B65" s="200"/>
      <c r="C65" s="200"/>
      <c r="D65" s="71" t="s">
        <v>24</v>
      </c>
      <c r="E65" s="71" t="s">
        <v>17</v>
      </c>
      <c r="F65" s="72" t="s">
        <v>25</v>
      </c>
    </row>
    <row r="66" spans="1:11" ht="25.5" customHeight="1">
      <c r="A66" s="197"/>
      <c r="B66" s="201" t="str">
        <f>계약현황공개!C48</f>
        <v>2024.08.12.</v>
      </c>
      <c r="C66" s="203" t="str">
        <f>계약현황공개!E48</f>
        <v>2024.08.19.~2024.09.26.</v>
      </c>
      <c r="D66" s="205">
        <f>계약현황공개!C46</f>
        <v>3700000</v>
      </c>
      <c r="E66" s="205">
        <f>계약현황공개!E47</f>
        <v>3500000</v>
      </c>
      <c r="F66" s="207">
        <f>E66/D66</f>
        <v>0.94594594594594594</v>
      </c>
    </row>
    <row r="67" spans="1:11" ht="25.5" customHeight="1">
      <c r="A67" s="198"/>
      <c r="B67" s="202"/>
      <c r="C67" s="204"/>
      <c r="D67" s="206"/>
      <c r="E67" s="206"/>
      <c r="F67" s="208"/>
      <c r="K67" t="s">
        <v>99</v>
      </c>
    </row>
    <row r="68" spans="1:11" ht="25.5" customHeight="1">
      <c r="A68" s="209" t="s">
        <v>18</v>
      </c>
      <c r="B68" s="85" t="s">
        <v>19</v>
      </c>
      <c r="C68" s="85" t="s">
        <v>28</v>
      </c>
      <c r="D68" s="211" t="s">
        <v>20</v>
      </c>
      <c r="E68" s="212"/>
      <c r="F68" s="213"/>
    </row>
    <row r="69" spans="1:11" ht="30" customHeight="1">
      <c r="A69" s="210"/>
      <c r="B69" s="86" t="str">
        <f>계약현황공개!E50</f>
        <v>필름번</v>
      </c>
      <c r="C69" s="87" t="s">
        <v>233</v>
      </c>
      <c r="D69" s="214" t="str">
        <f>계약현황공개!E51</f>
        <v>경기도 성남시 중원구</v>
      </c>
      <c r="E69" s="215"/>
      <c r="F69" s="216"/>
    </row>
    <row r="70" spans="1:11" ht="30" customHeight="1">
      <c r="A70" s="73" t="s">
        <v>27</v>
      </c>
      <c r="B70" s="217" t="s">
        <v>73</v>
      </c>
      <c r="C70" s="218"/>
      <c r="D70" s="218"/>
      <c r="E70" s="218"/>
      <c r="F70" s="219"/>
    </row>
    <row r="71" spans="1:11" ht="30" customHeight="1">
      <c r="A71" s="73" t="s">
        <v>26</v>
      </c>
      <c r="B71" s="220" t="s">
        <v>70</v>
      </c>
      <c r="C71" s="221"/>
      <c r="D71" s="221"/>
      <c r="E71" s="221"/>
      <c r="F71" s="222"/>
    </row>
    <row r="72" spans="1:11" ht="25.5" customHeight="1" thickBot="1">
      <c r="A72" s="74" t="s">
        <v>21</v>
      </c>
      <c r="B72" s="190"/>
      <c r="C72" s="191"/>
      <c r="D72" s="191"/>
      <c r="E72" s="191"/>
      <c r="F72" s="192"/>
    </row>
    <row r="73" spans="1:11" ht="33.75" customHeight="1">
      <c r="A73" s="70" t="s">
        <v>14</v>
      </c>
      <c r="B73" s="193" t="s">
        <v>214</v>
      </c>
      <c r="C73" s="194"/>
      <c r="D73" s="194"/>
      <c r="E73" s="194"/>
      <c r="F73" s="195"/>
    </row>
    <row r="74" spans="1:11" ht="25.5" customHeight="1">
      <c r="A74" s="196" t="s">
        <v>22</v>
      </c>
      <c r="B74" s="199" t="s">
        <v>15</v>
      </c>
      <c r="C74" s="199" t="s">
        <v>56</v>
      </c>
      <c r="D74" s="71" t="s">
        <v>23</v>
      </c>
      <c r="E74" s="71" t="s">
        <v>16</v>
      </c>
      <c r="F74" s="72" t="s">
        <v>74</v>
      </c>
    </row>
    <row r="75" spans="1:11" ht="25.5" customHeight="1">
      <c r="A75" s="197"/>
      <c r="B75" s="200"/>
      <c r="C75" s="200"/>
      <c r="D75" s="71" t="s">
        <v>24</v>
      </c>
      <c r="E75" s="71" t="s">
        <v>17</v>
      </c>
      <c r="F75" s="72" t="s">
        <v>25</v>
      </c>
    </row>
    <row r="76" spans="1:11" ht="25.5" customHeight="1">
      <c r="A76" s="197"/>
      <c r="B76" s="201" t="str">
        <f>계약현황공개!C55</f>
        <v>2024.08.12.</v>
      </c>
      <c r="C76" s="203" t="str">
        <f>계약현황공개!E55</f>
        <v>2024.08.20.~2024.08.21.</v>
      </c>
      <c r="D76" s="205">
        <f>계약현황공개!C53</f>
        <v>3000000</v>
      </c>
      <c r="E76" s="205">
        <f>계약현황공개!E53</f>
        <v>2870000</v>
      </c>
      <c r="F76" s="207">
        <f>E76/D76</f>
        <v>0.95666666666666667</v>
      </c>
    </row>
    <row r="77" spans="1:11" ht="25.5" customHeight="1">
      <c r="A77" s="198"/>
      <c r="B77" s="202"/>
      <c r="C77" s="204"/>
      <c r="D77" s="206"/>
      <c r="E77" s="206"/>
      <c r="F77" s="208"/>
      <c r="K77" t="s">
        <v>99</v>
      </c>
    </row>
    <row r="78" spans="1:11" ht="25.5" customHeight="1">
      <c r="A78" s="209" t="s">
        <v>18</v>
      </c>
      <c r="B78" s="85" t="s">
        <v>19</v>
      </c>
      <c r="C78" s="85" t="s">
        <v>28</v>
      </c>
      <c r="D78" s="211" t="s">
        <v>20</v>
      </c>
      <c r="E78" s="212"/>
      <c r="F78" s="213"/>
    </row>
    <row r="79" spans="1:11" ht="30" customHeight="1">
      <c r="A79" s="210"/>
      <c r="B79" s="86" t="str">
        <f>계약현황공개!E57</f>
        <v>㈜이랜드파크 남원예촌</v>
      </c>
      <c r="C79" s="87" t="s">
        <v>234</v>
      </c>
      <c r="D79" s="214" t="str">
        <f>계약현황공개!E58</f>
        <v>전락북도특별자치도 남원시 광한북로</v>
      </c>
      <c r="E79" s="215"/>
      <c r="F79" s="216"/>
    </row>
    <row r="80" spans="1:11" ht="30" customHeight="1">
      <c r="A80" s="73" t="s">
        <v>27</v>
      </c>
      <c r="B80" s="217" t="s">
        <v>73</v>
      </c>
      <c r="C80" s="218"/>
      <c r="D80" s="218"/>
      <c r="E80" s="218"/>
      <c r="F80" s="219"/>
    </row>
    <row r="81" spans="1:11" ht="30" customHeight="1">
      <c r="A81" s="73" t="s">
        <v>26</v>
      </c>
      <c r="B81" s="220" t="s">
        <v>235</v>
      </c>
      <c r="C81" s="221"/>
      <c r="D81" s="221"/>
      <c r="E81" s="221"/>
      <c r="F81" s="222"/>
    </row>
    <row r="82" spans="1:11" ht="25.5" customHeight="1" thickBot="1">
      <c r="A82" s="74" t="s">
        <v>21</v>
      </c>
      <c r="B82" s="190"/>
      <c r="C82" s="191"/>
      <c r="D82" s="191"/>
      <c r="E82" s="191"/>
      <c r="F82" s="192"/>
    </row>
    <row r="83" spans="1:11" ht="33.75" customHeight="1">
      <c r="A83" s="70" t="s">
        <v>14</v>
      </c>
      <c r="B83" s="193" t="s">
        <v>254</v>
      </c>
      <c r="C83" s="194"/>
      <c r="D83" s="194"/>
      <c r="E83" s="194"/>
      <c r="F83" s="195"/>
    </row>
    <row r="84" spans="1:11" ht="25.5" customHeight="1">
      <c r="A84" s="196" t="s">
        <v>22</v>
      </c>
      <c r="B84" s="199" t="s">
        <v>15</v>
      </c>
      <c r="C84" s="199" t="s">
        <v>56</v>
      </c>
      <c r="D84" s="71" t="s">
        <v>23</v>
      </c>
      <c r="E84" s="71" t="s">
        <v>16</v>
      </c>
      <c r="F84" s="72" t="s">
        <v>74</v>
      </c>
    </row>
    <row r="85" spans="1:11" ht="25.5" customHeight="1">
      <c r="A85" s="197"/>
      <c r="B85" s="200"/>
      <c r="C85" s="200"/>
      <c r="D85" s="71" t="s">
        <v>24</v>
      </c>
      <c r="E85" s="71" t="s">
        <v>17</v>
      </c>
      <c r="F85" s="72" t="s">
        <v>25</v>
      </c>
    </row>
    <row r="86" spans="1:11" ht="25.5" customHeight="1">
      <c r="A86" s="197"/>
      <c r="B86" s="201" t="s">
        <v>220</v>
      </c>
      <c r="C86" s="203" t="s">
        <v>221</v>
      </c>
      <c r="D86" s="205">
        <v>11400000</v>
      </c>
      <c r="E86" s="205">
        <v>9834000</v>
      </c>
      <c r="F86" s="207">
        <f>E86/D86</f>
        <v>0.86263157894736842</v>
      </c>
    </row>
    <row r="87" spans="1:11" ht="25.5" customHeight="1">
      <c r="A87" s="198"/>
      <c r="B87" s="202"/>
      <c r="C87" s="204"/>
      <c r="D87" s="206"/>
      <c r="E87" s="206"/>
      <c r="F87" s="208"/>
      <c r="K87" t="s">
        <v>99</v>
      </c>
    </row>
    <row r="88" spans="1:11" ht="25.5" customHeight="1">
      <c r="A88" s="209" t="s">
        <v>18</v>
      </c>
      <c r="B88" s="85" t="s">
        <v>19</v>
      </c>
      <c r="C88" s="85" t="s">
        <v>28</v>
      </c>
      <c r="D88" s="211" t="s">
        <v>20</v>
      </c>
      <c r="E88" s="212"/>
      <c r="F88" s="213"/>
    </row>
    <row r="89" spans="1:11" ht="30" customHeight="1">
      <c r="A89" s="210"/>
      <c r="B89" s="86" t="s">
        <v>198</v>
      </c>
      <c r="C89" s="87" t="s">
        <v>291</v>
      </c>
      <c r="D89" s="214" t="s">
        <v>292</v>
      </c>
      <c r="E89" s="215"/>
      <c r="F89" s="216"/>
    </row>
    <row r="90" spans="1:11" ht="30" customHeight="1">
      <c r="A90" s="73" t="s">
        <v>27</v>
      </c>
      <c r="B90" s="217" t="s">
        <v>73</v>
      </c>
      <c r="C90" s="218"/>
      <c r="D90" s="218"/>
      <c r="E90" s="218"/>
      <c r="F90" s="219"/>
    </row>
    <row r="91" spans="1:11" ht="30" customHeight="1">
      <c r="A91" s="73" t="s">
        <v>26</v>
      </c>
      <c r="B91" s="220" t="s">
        <v>293</v>
      </c>
      <c r="C91" s="221"/>
      <c r="D91" s="221"/>
      <c r="E91" s="221"/>
      <c r="F91" s="222"/>
    </row>
    <row r="92" spans="1:11" ht="25.5" customHeight="1" thickBot="1">
      <c r="A92" s="74" t="s">
        <v>21</v>
      </c>
      <c r="B92" s="190"/>
      <c r="C92" s="191"/>
      <c r="D92" s="191"/>
      <c r="E92" s="191"/>
      <c r="F92" s="192"/>
    </row>
    <row r="93" spans="1:11" ht="33.75" customHeight="1">
      <c r="A93" s="70" t="s">
        <v>14</v>
      </c>
      <c r="B93" s="193" t="s">
        <v>294</v>
      </c>
      <c r="C93" s="194"/>
      <c r="D93" s="194"/>
      <c r="E93" s="194"/>
      <c r="F93" s="195"/>
    </row>
    <row r="94" spans="1:11" ht="25.5" customHeight="1">
      <c r="A94" s="196" t="s">
        <v>22</v>
      </c>
      <c r="B94" s="199" t="s">
        <v>15</v>
      </c>
      <c r="C94" s="199" t="s">
        <v>56</v>
      </c>
      <c r="D94" s="71" t="s">
        <v>23</v>
      </c>
      <c r="E94" s="71" t="s">
        <v>16</v>
      </c>
      <c r="F94" s="72" t="s">
        <v>74</v>
      </c>
    </row>
    <row r="95" spans="1:11" ht="25.5" customHeight="1">
      <c r="A95" s="197"/>
      <c r="B95" s="200"/>
      <c r="C95" s="200"/>
      <c r="D95" s="71" t="s">
        <v>24</v>
      </c>
      <c r="E95" s="71" t="s">
        <v>17</v>
      </c>
      <c r="F95" s="72" t="s">
        <v>25</v>
      </c>
    </row>
    <row r="96" spans="1:11" ht="25.5" customHeight="1">
      <c r="A96" s="197"/>
      <c r="B96" s="201" t="s">
        <v>220</v>
      </c>
      <c r="C96" s="203" t="s">
        <v>221</v>
      </c>
      <c r="D96" s="205">
        <v>4750000</v>
      </c>
      <c r="E96" s="205">
        <v>4533000</v>
      </c>
      <c r="F96" s="207">
        <f>E96/D96</f>
        <v>0.95431578947368423</v>
      </c>
    </row>
    <row r="97" spans="1:11" ht="25.5" customHeight="1">
      <c r="A97" s="198"/>
      <c r="B97" s="202"/>
      <c r="C97" s="204"/>
      <c r="D97" s="206"/>
      <c r="E97" s="206"/>
      <c r="F97" s="208"/>
      <c r="K97" t="s">
        <v>99</v>
      </c>
    </row>
    <row r="98" spans="1:11" ht="25.5" customHeight="1">
      <c r="A98" s="209" t="s">
        <v>18</v>
      </c>
      <c r="B98" s="85" t="s">
        <v>19</v>
      </c>
      <c r="C98" s="85" t="s">
        <v>28</v>
      </c>
      <c r="D98" s="211" t="s">
        <v>20</v>
      </c>
      <c r="E98" s="212"/>
      <c r="F98" s="213"/>
    </row>
    <row r="99" spans="1:11" ht="30" customHeight="1">
      <c r="A99" s="210"/>
      <c r="B99" s="86" t="s">
        <v>301</v>
      </c>
      <c r="C99" s="87" t="s">
        <v>302</v>
      </c>
      <c r="D99" s="214" t="s">
        <v>226</v>
      </c>
      <c r="E99" s="215"/>
      <c r="F99" s="216"/>
    </row>
    <row r="100" spans="1:11" ht="30" customHeight="1">
      <c r="A100" s="73" t="s">
        <v>27</v>
      </c>
      <c r="B100" s="217" t="s">
        <v>73</v>
      </c>
      <c r="C100" s="218"/>
      <c r="D100" s="218"/>
      <c r="E100" s="218"/>
      <c r="F100" s="219"/>
    </row>
    <row r="101" spans="1:11" ht="30" customHeight="1">
      <c r="A101" s="73" t="s">
        <v>26</v>
      </c>
      <c r="B101" s="220" t="s">
        <v>293</v>
      </c>
      <c r="C101" s="221"/>
      <c r="D101" s="221"/>
      <c r="E101" s="221"/>
      <c r="F101" s="222"/>
    </row>
    <row r="102" spans="1:11" ht="25.5" customHeight="1" thickBot="1">
      <c r="A102" s="74" t="s">
        <v>21</v>
      </c>
      <c r="B102" s="190"/>
      <c r="C102" s="191"/>
      <c r="D102" s="191"/>
      <c r="E102" s="191"/>
      <c r="F102" s="192"/>
    </row>
    <row r="103" spans="1:11" ht="33.75" customHeight="1">
      <c r="A103" s="70" t="s">
        <v>14</v>
      </c>
      <c r="B103" s="193" t="s">
        <v>295</v>
      </c>
      <c r="C103" s="194"/>
      <c r="D103" s="194"/>
      <c r="E103" s="194"/>
      <c r="F103" s="195"/>
    </row>
    <row r="104" spans="1:11" ht="25.5" customHeight="1">
      <c r="A104" s="196" t="s">
        <v>22</v>
      </c>
      <c r="B104" s="199" t="s">
        <v>15</v>
      </c>
      <c r="C104" s="199" t="s">
        <v>56</v>
      </c>
      <c r="D104" s="71" t="s">
        <v>23</v>
      </c>
      <c r="E104" s="71" t="s">
        <v>16</v>
      </c>
      <c r="F104" s="72" t="s">
        <v>74</v>
      </c>
    </row>
    <row r="105" spans="1:11" ht="25.5" customHeight="1">
      <c r="A105" s="197"/>
      <c r="B105" s="200"/>
      <c r="C105" s="200"/>
      <c r="D105" s="71" t="s">
        <v>24</v>
      </c>
      <c r="E105" s="71" t="s">
        <v>17</v>
      </c>
      <c r="F105" s="72" t="s">
        <v>25</v>
      </c>
    </row>
    <row r="106" spans="1:11" ht="25.5" customHeight="1">
      <c r="A106" s="197"/>
      <c r="B106" s="201" t="s">
        <v>220</v>
      </c>
      <c r="C106" s="203" t="s">
        <v>221</v>
      </c>
      <c r="D106" s="205">
        <v>12100000</v>
      </c>
      <c r="E106" s="205">
        <v>11308000</v>
      </c>
      <c r="F106" s="207">
        <f>E106/D106</f>
        <v>0.93454545454545457</v>
      </c>
    </row>
    <row r="107" spans="1:11" ht="25.5" customHeight="1">
      <c r="A107" s="198"/>
      <c r="B107" s="202"/>
      <c r="C107" s="204"/>
      <c r="D107" s="206"/>
      <c r="E107" s="206"/>
      <c r="F107" s="208"/>
      <c r="K107" t="s">
        <v>99</v>
      </c>
    </row>
    <row r="108" spans="1:11" ht="25.5" customHeight="1">
      <c r="A108" s="209" t="s">
        <v>18</v>
      </c>
      <c r="B108" s="85" t="s">
        <v>19</v>
      </c>
      <c r="C108" s="85" t="s">
        <v>28</v>
      </c>
      <c r="D108" s="211" t="s">
        <v>20</v>
      </c>
      <c r="E108" s="212"/>
      <c r="F108" s="213"/>
    </row>
    <row r="109" spans="1:11" ht="30" customHeight="1">
      <c r="A109" s="210"/>
      <c r="B109" s="86" t="s">
        <v>303</v>
      </c>
      <c r="C109" s="87" t="s">
        <v>225</v>
      </c>
      <c r="D109" s="214" t="s">
        <v>226</v>
      </c>
      <c r="E109" s="215"/>
      <c r="F109" s="216"/>
    </row>
    <row r="110" spans="1:11" ht="30" customHeight="1">
      <c r="A110" s="73" t="s">
        <v>27</v>
      </c>
      <c r="B110" s="217" t="s">
        <v>73</v>
      </c>
      <c r="C110" s="218"/>
      <c r="D110" s="218"/>
      <c r="E110" s="218"/>
      <c r="F110" s="219"/>
    </row>
    <row r="111" spans="1:11" ht="30" customHeight="1">
      <c r="A111" s="73" t="s">
        <v>26</v>
      </c>
      <c r="B111" s="220" t="s">
        <v>293</v>
      </c>
      <c r="C111" s="221"/>
      <c r="D111" s="221"/>
      <c r="E111" s="221"/>
      <c r="F111" s="222"/>
    </row>
    <row r="112" spans="1:11" ht="25.5" customHeight="1" thickBot="1">
      <c r="A112" s="74" t="s">
        <v>21</v>
      </c>
      <c r="B112" s="190"/>
      <c r="C112" s="191"/>
      <c r="D112" s="191"/>
      <c r="E112" s="191"/>
      <c r="F112" s="192"/>
    </row>
    <row r="113" spans="1:11" ht="33.75" customHeight="1">
      <c r="A113" s="70" t="s">
        <v>14</v>
      </c>
      <c r="B113" s="193" t="s">
        <v>296</v>
      </c>
      <c r="C113" s="194"/>
      <c r="D113" s="194"/>
      <c r="E113" s="194"/>
      <c r="F113" s="195"/>
    </row>
    <row r="114" spans="1:11" ht="25.5" customHeight="1">
      <c r="A114" s="196" t="s">
        <v>22</v>
      </c>
      <c r="B114" s="199" t="s">
        <v>15</v>
      </c>
      <c r="C114" s="199" t="s">
        <v>56</v>
      </c>
      <c r="D114" s="71" t="s">
        <v>23</v>
      </c>
      <c r="E114" s="71" t="s">
        <v>16</v>
      </c>
      <c r="F114" s="72" t="s">
        <v>74</v>
      </c>
    </row>
    <row r="115" spans="1:11" ht="25.5" customHeight="1">
      <c r="A115" s="197"/>
      <c r="B115" s="200"/>
      <c r="C115" s="200"/>
      <c r="D115" s="71" t="s">
        <v>24</v>
      </c>
      <c r="E115" s="71" t="s">
        <v>17</v>
      </c>
      <c r="F115" s="72" t="s">
        <v>25</v>
      </c>
    </row>
    <row r="116" spans="1:11" ht="25.5" customHeight="1">
      <c r="A116" s="197"/>
      <c r="B116" s="201" t="s">
        <v>220</v>
      </c>
      <c r="C116" s="203" t="s">
        <v>221</v>
      </c>
      <c r="D116" s="205">
        <v>3000000</v>
      </c>
      <c r="E116" s="205">
        <v>2640000</v>
      </c>
      <c r="F116" s="207">
        <f>E116/D116</f>
        <v>0.88</v>
      </c>
    </row>
    <row r="117" spans="1:11" ht="25.5" customHeight="1">
      <c r="A117" s="198"/>
      <c r="B117" s="202"/>
      <c r="C117" s="204"/>
      <c r="D117" s="206"/>
      <c r="E117" s="206"/>
      <c r="F117" s="208"/>
      <c r="K117" t="s">
        <v>99</v>
      </c>
    </row>
    <row r="118" spans="1:11" ht="25.5" customHeight="1">
      <c r="A118" s="209" t="s">
        <v>18</v>
      </c>
      <c r="B118" s="85" t="s">
        <v>19</v>
      </c>
      <c r="C118" s="85" t="s">
        <v>28</v>
      </c>
      <c r="D118" s="211" t="s">
        <v>20</v>
      </c>
      <c r="E118" s="212"/>
      <c r="F118" s="213"/>
    </row>
    <row r="119" spans="1:11" ht="30" customHeight="1">
      <c r="A119" s="210"/>
      <c r="B119" s="86" t="s">
        <v>170</v>
      </c>
      <c r="C119" s="87" t="s">
        <v>171</v>
      </c>
      <c r="D119" s="214" t="s">
        <v>187</v>
      </c>
      <c r="E119" s="215"/>
      <c r="F119" s="216"/>
    </row>
    <row r="120" spans="1:11" ht="30" customHeight="1">
      <c r="A120" s="73" t="s">
        <v>27</v>
      </c>
      <c r="B120" s="217" t="s">
        <v>73</v>
      </c>
      <c r="C120" s="218"/>
      <c r="D120" s="218"/>
      <c r="E120" s="218"/>
      <c r="F120" s="219"/>
    </row>
    <row r="121" spans="1:11" ht="30" customHeight="1">
      <c r="A121" s="73" t="s">
        <v>26</v>
      </c>
      <c r="B121" s="220" t="s">
        <v>293</v>
      </c>
      <c r="C121" s="221"/>
      <c r="D121" s="221"/>
      <c r="E121" s="221"/>
      <c r="F121" s="222"/>
    </row>
    <row r="122" spans="1:11" ht="25.5" customHeight="1" thickBot="1">
      <c r="A122" s="74" t="s">
        <v>21</v>
      </c>
      <c r="B122" s="190"/>
      <c r="C122" s="191"/>
      <c r="D122" s="191"/>
      <c r="E122" s="191"/>
      <c r="F122" s="192"/>
    </row>
    <row r="123" spans="1:11" ht="33.75" customHeight="1">
      <c r="A123" s="70" t="s">
        <v>14</v>
      </c>
      <c r="B123" s="193" t="s">
        <v>238</v>
      </c>
      <c r="C123" s="194"/>
      <c r="D123" s="194"/>
      <c r="E123" s="194"/>
      <c r="F123" s="195"/>
    </row>
    <row r="124" spans="1:11" ht="25.5" customHeight="1">
      <c r="A124" s="196" t="s">
        <v>22</v>
      </c>
      <c r="B124" s="199" t="s">
        <v>15</v>
      </c>
      <c r="C124" s="199" t="s">
        <v>56</v>
      </c>
      <c r="D124" s="71" t="s">
        <v>23</v>
      </c>
      <c r="E124" s="71" t="s">
        <v>16</v>
      </c>
      <c r="F124" s="72" t="s">
        <v>74</v>
      </c>
    </row>
    <row r="125" spans="1:11" ht="25.5" customHeight="1">
      <c r="A125" s="197"/>
      <c r="B125" s="200"/>
      <c r="C125" s="200"/>
      <c r="D125" s="71" t="s">
        <v>24</v>
      </c>
      <c r="E125" s="71" t="s">
        <v>17</v>
      </c>
      <c r="F125" s="72" t="s">
        <v>25</v>
      </c>
    </row>
    <row r="126" spans="1:11" ht="25.5" customHeight="1">
      <c r="A126" s="197"/>
      <c r="B126" s="201" t="s">
        <v>196</v>
      </c>
      <c r="C126" s="203" t="s">
        <v>298</v>
      </c>
      <c r="D126" s="205">
        <v>4800000</v>
      </c>
      <c r="E126" s="205">
        <v>4500000</v>
      </c>
      <c r="F126" s="207">
        <f>E126/D126</f>
        <v>0.9375</v>
      </c>
    </row>
    <row r="127" spans="1:11" ht="25.5" customHeight="1">
      <c r="A127" s="198"/>
      <c r="B127" s="202"/>
      <c r="C127" s="204"/>
      <c r="D127" s="206"/>
      <c r="E127" s="206"/>
      <c r="F127" s="208"/>
      <c r="K127" t="s">
        <v>99</v>
      </c>
    </row>
    <row r="128" spans="1:11" ht="25.5" customHeight="1">
      <c r="A128" s="209" t="s">
        <v>18</v>
      </c>
      <c r="B128" s="85" t="s">
        <v>19</v>
      </c>
      <c r="C128" s="85" t="s">
        <v>28</v>
      </c>
      <c r="D128" s="211" t="s">
        <v>20</v>
      </c>
      <c r="E128" s="212"/>
      <c r="F128" s="213"/>
    </row>
    <row r="129" spans="1:11" ht="30" customHeight="1">
      <c r="A129" s="210"/>
      <c r="B129" s="86" t="s">
        <v>240</v>
      </c>
      <c r="C129" s="87" t="s">
        <v>304</v>
      </c>
      <c r="D129" s="214" t="s">
        <v>253</v>
      </c>
      <c r="E129" s="215"/>
      <c r="F129" s="216"/>
    </row>
    <row r="130" spans="1:11" ht="30" customHeight="1">
      <c r="A130" s="73" t="s">
        <v>27</v>
      </c>
      <c r="B130" s="217" t="s">
        <v>73</v>
      </c>
      <c r="C130" s="218"/>
      <c r="D130" s="218"/>
      <c r="E130" s="218"/>
      <c r="F130" s="219"/>
    </row>
    <row r="131" spans="1:11" ht="30" customHeight="1">
      <c r="A131" s="73" t="s">
        <v>26</v>
      </c>
      <c r="B131" s="220" t="s">
        <v>293</v>
      </c>
      <c r="C131" s="221"/>
      <c r="D131" s="221"/>
      <c r="E131" s="221"/>
      <c r="F131" s="222"/>
    </row>
    <row r="132" spans="1:11" ht="25.5" customHeight="1" thickBot="1">
      <c r="A132" s="74" t="s">
        <v>21</v>
      </c>
      <c r="B132" s="190"/>
      <c r="C132" s="191"/>
      <c r="D132" s="191"/>
      <c r="E132" s="191"/>
      <c r="F132" s="192"/>
    </row>
    <row r="133" spans="1:11" ht="33.75" customHeight="1">
      <c r="A133" s="70" t="s">
        <v>14</v>
      </c>
      <c r="B133" s="193" t="s">
        <v>299</v>
      </c>
      <c r="C133" s="194"/>
      <c r="D133" s="194"/>
      <c r="E133" s="194"/>
      <c r="F133" s="195"/>
    </row>
    <row r="134" spans="1:11" ht="25.5" customHeight="1">
      <c r="A134" s="196" t="s">
        <v>22</v>
      </c>
      <c r="B134" s="199" t="s">
        <v>15</v>
      </c>
      <c r="C134" s="199" t="s">
        <v>56</v>
      </c>
      <c r="D134" s="71" t="s">
        <v>23</v>
      </c>
      <c r="E134" s="71" t="s">
        <v>16</v>
      </c>
      <c r="F134" s="72" t="s">
        <v>74</v>
      </c>
    </row>
    <row r="135" spans="1:11" ht="25.5" customHeight="1">
      <c r="A135" s="197"/>
      <c r="B135" s="200"/>
      <c r="C135" s="200"/>
      <c r="D135" s="71" t="s">
        <v>24</v>
      </c>
      <c r="E135" s="71" t="s">
        <v>17</v>
      </c>
      <c r="F135" s="72" t="s">
        <v>25</v>
      </c>
    </row>
    <row r="136" spans="1:11" ht="25.5" customHeight="1">
      <c r="A136" s="197"/>
      <c r="B136" s="201" t="s">
        <v>196</v>
      </c>
      <c r="C136" s="203" t="s">
        <v>221</v>
      </c>
      <c r="D136" s="205">
        <v>3700000</v>
      </c>
      <c r="E136" s="205">
        <v>3500000</v>
      </c>
      <c r="F136" s="207">
        <f>E136/D136</f>
        <v>0.94594594594594594</v>
      </c>
    </row>
    <row r="137" spans="1:11" ht="25.5" customHeight="1">
      <c r="A137" s="198"/>
      <c r="B137" s="202"/>
      <c r="C137" s="204"/>
      <c r="D137" s="206"/>
      <c r="E137" s="206"/>
      <c r="F137" s="208"/>
      <c r="K137" t="s">
        <v>99</v>
      </c>
    </row>
    <row r="138" spans="1:11" ht="25.5" customHeight="1">
      <c r="A138" s="209" t="s">
        <v>18</v>
      </c>
      <c r="B138" s="85" t="s">
        <v>19</v>
      </c>
      <c r="C138" s="85" t="s">
        <v>28</v>
      </c>
      <c r="D138" s="211" t="s">
        <v>20</v>
      </c>
      <c r="E138" s="212"/>
      <c r="F138" s="213"/>
    </row>
    <row r="139" spans="1:11" ht="30" customHeight="1">
      <c r="A139" s="210"/>
      <c r="B139" s="86" t="s">
        <v>242</v>
      </c>
      <c r="C139" s="87" t="s">
        <v>305</v>
      </c>
      <c r="D139" s="214" t="s">
        <v>251</v>
      </c>
      <c r="E139" s="215"/>
      <c r="F139" s="216"/>
    </row>
    <row r="140" spans="1:11" ht="30" customHeight="1">
      <c r="A140" s="73" t="s">
        <v>27</v>
      </c>
      <c r="B140" s="217" t="s">
        <v>73</v>
      </c>
      <c r="C140" s="218"/>
      <c r="D140" s="218"/>
      <c r="E140" s="218"/>
      <c r="F140" s="219"/>
    </row>
    <row r="141" spans="1:11" ht="30" customHeight="1">
      <c r="A141" s="73" t="s">
        <v>26</v>
      </c>
      <c r="B141" s="220" t="s">
        <v>70</v>
      </c>
      <c r="C141" s="221"/>
      <c r="D141" s="221"/>
      <c r="E141" s="221"/>
      <c r="F141" s="222"/>
    </row>
    <row r="142" spans="1:11" ht="25.5" customHeight="1" thickBot="1">
      <c r="A142" s="74" t="s">
        <v>21</v>
      </c>
      <c r="B142" s="190"/>
      <c r="C142" s="191"/>
      <c r="D142" s="191"/>
      <c r="E142" s="191"/>
      <c r="F142" s="192"/>
    </row>
    <row r="143" spans="1:11" ht="33.75" customHeight="1">
      <c r="A143" s="70" t="s">
        <v>14</v>
      </c>
      <c r="B143" s="193" t="s">
        <v>300</v>
      </c>
      <c r="C143" s="194"/>
      <c r="D143" s="194"/>
      <c r="E143" s="194"/>
      <c r="F143" s="195"/>
    </row>
    <row r="144" spans="1:11" ht="25.5" customHeight="1">
      <c r="A144" s="196" t="s">
        <v>22</v>
      </c>
      <c r="B144" s="199" t="s">
        <v>15</v>
      </c>
      <c r="C144" s="199" t="s">
        <v>56</v>
      </c>
      <c r="D144" s="71" t="s">
        <v>23</v>
      </c>
      <c r="E144" s="71" t="s">
        <v>16</v>
      </c>
      <c r="F144" s="72" t="s">
        <v>74</v>
      </c>
    </row>
    <row r="145" spans="1:11" ht="25.5" customHeight="1">
      <c r="A145" s="197"/>
      <c r="B145" s="200"/>
      <c r="C145" s="200"/>
      <c r="D145" s="71" t="s">
        <v>24</v>
      </c>
      <c r="E145" s="71" t="s">
        <v>17</v>
      </c>
      <c r="F145" s="72" t="s">
        <v>25</v>
      </c>
    </row>
    <row r="146" spans="1:11" ht="25.5" customHeight="1">
      <c r="A146" s="197"/>
      <c r="B146" s="201" t="s">
        <v>245</v>
      </c>
      <c r="C146" s="203" t="s">
        <v>247</v>
      </c>
      <c r="D146" s="205">
        <v>1520000</v>
      </c>
      <c r="E146" s="205">
        <v>1440000</v>
      </c>
      <c r="F146" s="207">
        <f>E146/D146</f>
        <v>0.94736842105263153</v>
      </c>
    </row>
    <row r="147" spans="1:11" ht="25.5" customHeight="1">
      <c r="A147" s="198"/>
      <c r="B147" s="202"/>
      <c r="C147" s="204"/>
      <c r="D147" s="206"/>
      <c r="E147" s="206"/>
      <c r="F147" s="208"/>
      <c r="K147" t="s">
        <v>99</v>
      </c>
    </row>
    <row r="148" spans="1:11" ht="25.5" customHeight="1">
      <c r="A148" s="209" t="s">
        <v>18</v>
      </c>
      <c r="B148" s="85" t="s">
        <v>19</v>
      </c>
      <c r="C148" s="85" t="s">
        <v>28</v>
      </c>
      <c r="D148" s="211" t="s">
        <v>20</v>
      </c>
      <c r="E148" s="212"/>
      <c r="F148" s="213"/>
    </row>
    <row r="149" spans="1:11" ht="30" customHeight="1">
      <c r="A149" s="210"/>
      <c r="B149" s="86" t="s">
        <v>244</v>
      </c>
      <c r="C149" s="87" t="s">
        <v>306</v>
      </c>
      <c r="D149" s="214" t="s">
        <v>226</v>
      </c>
      <c r="E149" s="215"/>
      <c r="F149" s="216"/>
    </row>
    <row r="150" spans="1:11" ht="30" customHeight="1">
      <c r="A150" s="73" t="s">
        <v>27</v>
      </c>
      <c r="B150" s="217" t="s">
        <v>73</v>
      </c>
      <c r="C150" s="218"/>
      <c r="D150" s="218"/>
      <c r="E150" s="218"/>
      <c r="F150" s="219"/>
    </row>
    <row r="151" spans="1:11" ht="30" customHeight="1">
      <c r="A151" s="73" t="s">
        <v>26</v>
      </c>
      <c r="B151" s="220" t="s">
        <v>70</v>
      </c>
      <c r="C151" s="221"/>
      <c r="D151" s="221"/>
      <c r="E151" s="221"/>
      <c r="F151" s="222"/>
    </row>
    <row r="152" spans="1:11" ht="25.5" customHeight="1" thickBot="1">
      <c r="A152" s="74" t="s">
        <v>21</v>
      </c>
      <c r="B152" s="190"/>
      <c r="C152" s="191"/>
      <c r="D152" s="191"/>
      <c r="E152" s="191"/>
      <c r="F152" s="192"/>
    </row>
    <row r="153" spans="1:11" ht="33.75" customHeight="1">
      <c r="A153" s="70" t="s">
        <v>14</v>
      </c>
      <c r="B153" s="193" t="s">
        <v>246</v>
      </c>
      <c r="C153" s="194"/>
      <c r="D153" s="194"/>
      <c r="E153" s="194"/>
      <c r="F153" s="195"/>
    </row>
    <row r="154" spans="1:11" ht="25.5" customHeight="1">
      <c r="A154" s="196" t="s">
        <v>22</v>
      </c>
      <c r="B154" s="199" t="s">
        <v>15</v>
      </c>
      <c r="C154" s="199" t="s">
        <v>56</v>
      </c>
      <c r="D154" s="71" t="s">
        <v>23</v>
      </c>
      <c r="E154" s="71" t="s">
        <v>16</v>
      </c>
      <c r="F154" s="72" t="s">
        <v>74</v>
      </c>
    </row>
    <row r="155" spans="1:11" ht="25.5" customHeight="1">
      <c r="A155" s="197"/>
      <c r="B155" s="200"/>
      <c r="C155" s="200"/>
      <c r="D155" s="71" t="s">
        <v>24</v>
      </c>
      <c r="E155" s="71" t="s">
        <v>17</v>
      </c>
      <c r="F155" s="72" t="s">
        <v>25</v>
      </c>
    </row>
    <row r="156" spans="1:11" ht="25.5" customHeight="1">
      <c r="A156" s="197"/>
      <c r="B156" s="201" t="s">
        <v>245</v>
      </c>
      <c r="C156" s="203" t="s">
        <v>247</v>
      </c>
      <c r="D156" s="205">
        <v>1616000</v>
      </c>
      <c r="E156" s="205">
        <v>1580000</v>
      </c>
      <c r="F156" s="207">
        <f>E156/D156</f>
        <v>0.9777227722772277</v>
      </c>
    </row>
    <row r="157" spans="1:11" ht="25.5" customHeight="1">
      <c r="A157" s="198"/>
      <c r="B157" s="202"/>
      <c r="C157" s="204"/>
      <c r="D157" s="206"/>
      <c r="E157" s="206"/>
      <c r="F157" s="208"/>
      <c r="K157" t="s">
        <v>99</v>
      </c>
    </row>
    <row r="158" spans="1:11" ht="25.5" customHeight="1">
      <c r="A158" s="209" t="s">
        <v>18</v>
      </c>
      <c r="B158" s="85" t="s">
        <v>19</v>
      </c>
      <c r="C158" s="85" t="s">
        <v>28</v>
      </c>
      <c r="D158" s="211" t="s">
        <v>20</v>
      </c>
      <c r="E158" s="212"/>
      <c r="F158" s="213"/>
    </row>
    <row r="159" spans="1:11" ht="30" customHeight="1">
      <c r="A159" s="210"/>
      <c r="B159" s="86" t="s">
        <v>249</v>
      </c>
      <c r="C159" s="87" t="s">
        <v>307</v>
      </c>
      <c r="D159" s="214" t="s">
        <v>308</v>
      </c>
      <c r="E159" s="215"/>
      <c r="F159" s="216"/>
    </row>
    <row r="160" spans="1:11" ht="30" customHeight="1">
      <c r="A160" s="73" t="s">
        <v>27</v>
      </c>
      <c r="B160" s="217" t="s">
        <v>73</v>
      </c>
      <c r="C160" s="218"/>
      <c r="D160" s="218"/>
      <c r="E160" s="218"/>
      <c r="F160" s="219"/>
    </row>
    <row r="161" spans="1:6" ht="30" customHeight="1">
      <c r="A161" s="73" t="s">
        <v>26</v>
      </c>
      <c r="B161" s="220" t="s">
        <v>70</v>
      </c>
      <c r="C161" s="221"/>
      <c r="D161" s="221"/>
      <c r="E161" s="221"/>
      <c r="F161" s="222"/>
    </row>
    <row r="162" spans="1:6" ht="25.5" customHeight="1" thickBot="1">
      <c r="A162" s="74" t="s">
        <v>21</v>
      </c>
      <c r="B162" s="190"/>
      <c r="C162" s="191"/>
      <c r="D162" s="191"/>
      <c r="E162" s="191"/>
      <c r="F162" s="192"/>
    </row>
  </sheetData>
  <mergeCells count="241"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A138:A139"/>
    <mergeCell ref="D138:F138"/>
    <mergeCell ref="D139:F139"/>
    <mergeCell ref="B140:F140"/>
    <mergeCell ref="B141:F141"/>
    <mergeCell ref="B142:F14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42:F4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A1:L5"/>
  <sheetViews>
    <sheetView showGridLines="0" zoomScaleNormal="100" workbookViewId="0">
      <pane ySplit="3" topLeftCell="A4" activePane="bottomLeft" state="frozen"/>
      <selection activeCell="A3" sqref="A3:A4"/>
      <selection pane="bottomLeft" activeCell="E18" sqref="E18"/>
    </sheetView>
  </sheetViews>
  <sheetFormatPr defaultRowHeight="24" customHeight="1"/>
  <cols>
    <col min="1" max="1" width="8.6640625" style="19" customWidth="1"/>
    <col min="2" max="2" width="8.77734375" style="19" customWidth="1"/>
    <col min="3" max="3" width="44.21875" style="19" customWidth="1"/>
    <col min="4" max="4" width="10.88671875" style="19" customWidth="1"/>
    <col min="5" max="5" width="12.44140625" style="19" customWidth="1"/>
    <col min="6" max="6" width="18.88671875" style="19" customWidth="1"/>
    <col min="7" max="7" width="11.21875" style="19" customWidth="1"/>
    <col min="8" max="9" width="12.44140625" style="19" customWidth="1"/>
    <col min="10" max="16384" width="8.88671875" style="19"/>
  </cols>
  <sheetData>
    <row r="1" spans="1:12" ht="36" customHeight="1">
      <c r="A1" s="11" t="s">
        <v>57</v>
      </c>
      <c r="B1" s="11"/>
      <c r="C1" s="11"/>
      <c r="D1" s="11"/>
      <c r="E1" s="11"/>
      <c r="F1" s="11"/>
      <c r="G1" s="11"/>
      <c r="H1" s="11"/>
      <c r="I1" s="11"/>
      <c r="J1" s="18"/>
      <c r="K1" s="18"/>
      <c r="L1" s="18"/>
    </row>
    <row r="2" spans="1:12" s="17" customFormat="1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6" t="s">
        <v>100</v>
      </c>
      <c r="J2" s="15"/>
      <c r="K2" s="15"/>
      <c r="L2" s="15"/>
    </row>
    <row r="3" spans="1:12" ht="35.25" customHeight="1">
      <c r="A3" s="128" t="s">
        <v>30</v>
      </c>
      <c r="B3" s="129" t="s">
        <v>31</v>
      </c>
      <c r="C3" s="130" t="s">
        <v>96</v>
      </c>
      <c r="D3" s="130" t="s">
        <v>0</v>
      </c>
      <c r="E3" s="131" t="s">
        <v>102</v>
      </c>
      <c r="F3" s="130" t="s">
        <v>32</v>
      </c>
      <c r="G3" s="130" t="s">
        <v>33</v>
      </c>
      <c r="H3" s="130" t="s">
        <v>34</v>
      </c>
      <c r="I3" s="132" t="s">
        <v>1</v>
      </c>
    </row>
    <row r="4" spans="1:12" customFormat="1" ht="24" customHeight="1">
      <c r="A4" s="164" t="s">
        <v>112</v>
      </c>
      <c r="B4" s="165" t="s">
        <v>176</v>
      </c>
      <c r="C4" s="166" t="s">
        <v>267</v>
      </c>
      <c r="D4" s="167" t="s">
        <v>168</v>
      </c>
      <c r="E4" s="168">
        <v>1200000</v>
      </c>
      <c r="F4" s="163" t="s">
        <v>70</v>
      </c>
      <c r="G4" s="163" t="s">
        <v>268</v>
      </c>
      <c r="H4" s="163" t="s">
        <v>269</v>
      </c>
      <c r="I4" s="125"/>
      <c r="J4" s="20"/>
      <c r="K4" s="20"/>
      <c r="L4" s="20"/>
    </row>
    <row r="5" spans="1:12" ht="24" customHeight="1" thickBot="1">
      <c r="A5" s="223" t="s">
        <v>112</v>
      </c>
      <c r="B5" s="224" t="s">
        <v>176</v>
      </c>
      <c r="C5" s="225" t="s">
        <v>270</v>
      </c>
      <c r="D5" s="226" t="s">
        <v>168</v>
      </c>
      <c r="E5" s="227">
        <v>1600000</v>
      </c>
      <c r="F5" s="228" t="s">
        <v>70</v>
      </c>
      <c r="G5" s="228" t="s">
        <v>271</v>
      </c>
      <c r="H5" s="228" t="s">
        <v>272</v>
      </c>
      <c r="I5" s="136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A1:M6"/>
  <sheetViews>
    <sheetView showGridLines="0" zoomScaleNormal="100" workbookViewId="0">
      <selection activeCell="D17" sqref="D17"/>
    </sheetView>
  </sheetViews>
  <sheetFormatPr defaultRowHeight="24" customHeight="1"/>
  <cols>
    <col min="1" max="1" width="8.6640625" style="19" customWidth="1"/>
    <col min="2" max="2" width="8.77734375" style="19" customWidth="1"/>
    <col min="3" max="3" width="46.6640625" style="19" bestFit="1" customWidth="1"/>
    <col min="4" max="4" width="10.88671875" style="19" customWidth="1"/>
    <col min="5" max="8" width="12.44140625" style="19" customWidth="1"/>
    <col min="9" max="10" width="11.33203125" style="19" customWidth="1"/>
    <col min="11" max="11" width="11.6640625" style="22" customWidth="1"/>
    <col min="12" max="12" width="11.33203125" style="19" bestFit="1" customWidth="1"/>
    <col min="13" max="16384" width="8.88671875" style="19"/>
  </cols>
  <sheetData>
    <row r="1" spans="1:13" ht="36" customHeight="1">
      <c r="A1" s="11" t="s">
        <v>60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1"/>
    </row>
    <row r="2" spans="1:13" s="17" customFormat="1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6" t="s">
        <v>100</v>
      </c>
    </row>
    <row r="3" spans="1:13" ht="35.25" customHeight="1" thickBot="1">
      <c r="A3" s="38" t="s">
        <v>30</v>
      </c>
      <c r="B3" s="39" t="s">
        <v>31</v>
      </c>
      <c r="C3" s="40" t="s">
        <v>59</v>
      </c>
      <c r="D3" s="40" t="s">
        <v>58</v>
      </c>
      <c r="E3" s="39" t="s">
        <v>0</v>
      </c>
      <c r="F3" s="39" t="s">
        <v>103</v>
      </c>
      <c r="G3" s="39" t="s">
        <v>104</v>
      </c>
      <c r="H3" s="39" t="s">
        <v>105</v>
      </c>
      <c r="I3" s="39" t="s">
        <v>106</v>
      </c>
      <c r="J3" s="40" t="s">
        <v>32</v>
      </c>
      <c r="K3" s="40" t="s">
        <v>33</v>
      </c>
      <c r="L3" s="40" t="s">
        <v>34</v>
      </c>
      <c r="M3" s="41" t="s">
        <v>1</v>
      </c>
    </row>
    <row r="4" spans="1:13" s="82" customFormat="1" ht="24" customHeight="1" thickTop="1">
      <c r="A4" s="149" t="s">
        <v>112</v>
      </c>
      <c r="B4" s="150" t="s">
        <v>176</v>
      </c>
      <c r="C4" s="151" t="s">
        <v>255</v>
      </c>
      <c r="D4" s="152" t="s">
        <v>256</v>
      </c>
      <c r="E4" s="153" t="s">
        <v>168</v>
      </c>
      <c r="F4" s="154">
        <v>20000000</v>
      </c>
      <c r="G4" s="155"/>
      <c r="H4" s="155"/>
      <c r="I4" s="154"/>
      <c r="J4" s="152" t="s">
        <v>70</v>
      </c>
      <c r="K4" s="152" t="s">
        <v>257</v>
      </c>
      <c r="L4" s="152" t="s">
        <v>258</v>
      </c>
      <c r="M4" s="156"/>
    </row>
    <row r="5" spans="1:13" s="82" customFormat="1" ht="24" customHeight="1" thickBot="1">
      <c r="A5" s="157" t="s">
        <v>112</v>
      </c>
      <c r="B5" s="158" t="s">
        <v>176</v>
      </c>
      <c r="C5" s="127" t="s">
        <v>259</v>
      </c>
      <c r="D5" s="93" t="s">
        <v>256</v>
      </c>
      <c r="E5" s="159" t="s">
        <v>168</v>
      </c>
      <c r="F5" s="160">
        <v>4333000</v>
      </c>
      <c r="G5" s="161"/>
      <c r="H5" s="161"/>
      <c r="I5" s="160"/>
      <c r="J5" s="93" t="s">
        <v>70</v>
      </c>
      <c r="K5" s="93" t="s">
        <v>260</v>
      </c>
      <c r="L5" s="93" t="s">
        <v>261</v>
      </c>
      <c r="M5" s="162"/>
    </row>
    <row r="6" spans="1:13" s="82" customFormat="1" ht="24" customHeight="1">
      <c r="A6" s="141"/>
      <c r="B6" s="142"/>
      <c r="C6" s="143"/>
      <c r="D6" s="144"/>
      <c r="E6" s="145"/>
      <c r="F6" s="146"/>
      <c r="G6" s="147"/>
      <c r="H6" s="147"/>
      <c r="I6" s="146"/>
      <c r="J6" s="144"/>
      <c r="K6" s="144"/>
      <c r="L6" s="144"/>
      <c r="M6" s="148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Normal="100" workbookViewId="0">
      <selection activeCell="D28" sqref="D2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1" ht="31.5">
      <c r="A1" s="170" t="s">
        <v>75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26.25" thickBot="1">
      <c r="A2" s="23" t="s">
        <v>70</v>
      </c>
      <c r="B2" s="7"/>
      <c r="C2" s="8"/>
      <c r="D2" s="6"/>
      <c r="E2" s="6"/>
      <c r="F2" s="9"/>
      <c r="G2" s="9"/>
      <c r="H2" s="9"/>
      <c r="I2" s="9"/>
      <c r="J2" s="171" t="s">
        <v>107</v>
      </c>
      <c r="K2" s="171"/>
    </row>
    <row r="3" spans="1:11" ht="35.25" customHeight="1" thickBot="1">
      <c r="A3" s="51" t="s">
        <v>2</v>
      </c>
      <c r="B3" s="52" t="s">
        <v>3</v>
      </c>
      <c r="C3" s="52" t="s">
        <v>0</v>
      </c>
      <c r="D3" s="52" t="s">
        <v>76</v>
      </c>
      <c r="E3" s="52" t="s">
        <v>77</v>
      </c>
      <c r="F3" s="52" t="s">
        <v>78</v>
      </c>
      <c r="G3" s="52" t="s">
        <v>79</v>
      </c>
      <c r="H3" s="52" t="s">
        <v>80</v>
      </c>
      <c r="I3" s="52" t="s">
        <v>81</v>
      </c>
      <c r="J3" s="52" t="s">
        <v>82</v>
      </c>
      <c r="K3" s="53" t="s">
        <v>1</v>
      </c>
    </row>
    <row r="4" spans="1:11" ht="24" customHeight="1" thickTop="1" thickBot="1">
      <c r="A4" s="42"/>
      <c r="B4" s="43"/>
      <c r="C4" s="44" t="s">
        <v>108</v>
      </c>
      <c r="D4" s="45"/>
      <c r="E4" s="46"/>
      <c r="F4" s="47"/>
      <c r="G4" s="47"/>
      <c r="H4" s="45"/>
      <c r="I4" s="48"/>
      <c r="J4" s="49"/>
      <c r="K4" s="50"/>
    </row>
    <row r="5" spans="1:11">
      <c r="J5"/>
      <c r="K5"/>
    </row>
    <row r="6" spans="1:11">
      <c r="J6"/>
      <c r="K6"/>
    </row>
    <row r="7" spans="1:11">
      <c r="J7"/>
      <c r="K7"/>
    </row>
    <row r="8" spans="1:11">
      <c r="J8"/>
      <c r="K8"/>
    </row>
    <row r="9" spans="1:11">
      <c r="J9"/>
      <c r="K9"/>
    </row>
    <row r="10" spans="1:11">
      <c r="J10"/>
      <c r="K10"/>
    </row>
    <row r="11" spans="1:11">
      <c r="J11"/>
      <c r="K11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Normal="100" workbookViewId="0">
      <selection activeCell="E40" sqref="E40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2" ht="31.5">
      <c r="A1" s="170" t="s">
        <v>83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2" ht="32.25" thickBot="1">
      <c r="A2" s="23" t="s">
        <v>70</v>
      </c>
      <c r="B2" s="23"/>
      <c r="C2" s="24"/>
      <c r="D2" s="25"/>
      <c r="E2" s="25"/>
      <c r="F2" s="26"/>
      <c r="G2" s="26"/>
      <c r="H2" s="26"/>
      <c r="I2" s="26"/>
      <c r="J2" s="171" t="s">
        <v>107</v>
      </c>
      <c r="K2" s="171"/>
    </row>
    <row r="3" spans="1:12" s="29" customFormat="1" ht="35.25" customHeight="1" thickBot="1">
      <c r="A3" s="51" t="s">
        <v>84</v>
      </c>
      <c r="B3" s="52" t="s">
        <v>85</v>
      </c>
      <c r="C3" s="52" t="s">
        <v>86</v>
      </c>
      <c r="D3" s="52" t="s">
        <v>87</v>
      </c>
      <c r="E3" s="52" t="s">
        <v>88</v>
      </c>
      <c r="F3" s="52" t="s">
        <v>89</v>
      </c>
      <c r="G3" s="52" t="s">
        <v>90</v>
      </c>
      <c r="H3" s="52" t="s">
        <v>91</v>
      </c>
      <c r="I3" s="52" t="s">
        <v>92</v>
      </c>
      <c r="J3" s="52" t="s">
        <v>93</v>
      </c>
      <c r="K3" s="53" t="s">
        <v>94</v>
      </c>
      <c r="L3" s="27"/>
    </row>
    <row r="4" spans="1:12" s="29" customFormat="1" ht="24" customHeight="1" thickTop="1" thickBot="1">
      <c r="A4" s="42"/>
      <c r="B4" s="43"/>
      <c r="C4" s="44" t="s">
        <v>111</v>
      </c>
      <c r="D4" s="45"/>
      <c r="E4" s="46"/>
      <c r="F4" s="47"/>
      <c r="G4" s="47"/>
      <c r="H4" s="45"/>
      <c r="I4" s="54"/>
      <c r="J4" s="54"/>
      <c r="K4" s="55"/>
      <c r="L4" s="27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1"/>
  <sheetViews>
    <sheetView topLeftCell="A4" zoomScaleNormal="100" workbookViewId="0">
      <selection activeCell="C4" sqref="C4:C27"/>
    </sheetView>
  </sheetViews>
  <sheetFormatPr defaultRowHeight="13.5"/>
  <cols>
    <col min="1" max="1" width="41.44140625" style="4" customWidth="1"/>
    <col min="2" max="2" width="17.77734375" style="4" bestFit="1" customWidth="1"/>
    <col min="3" max="3" width="12.109375" style="4" customWidth="1"/>
    <col min="4" max="8" width="11.21875" style="4" customWidth="1"/>
    <col min="9" max="9" width="9.6640625" style="4" customWidth="1"/>
    <col min="10" max="10" width="8.88671875" style="4"/>
    <col min="11" max="11" width="9.88671875" style="4" bestFit="1" customWidth="1"/>
    <col min="12" max="16384" width="8.88671875" style="4"/>
  </cols>
  <sheetData>
    <row r="1" spans="1:11" s="30" customFormat="1" ht="31.5">
      <c r="A1" s="172" t="s">
        <v>4</v>
      </c>
      <c r="B1" s="172"/>
      <c r="C1" s="172"/>
      <c r="D1" s="172"/>
      <c r="E1" s="172"/>
      <c r="F1" s="172"/>
      <c r="G1" s="172"/>
      <c r="H1" s="172"/>
      <c r="I1" s="172"/>
    </row>
    <row r="2" spans="1:11" s="30" customFormat="1" ht="32.25" thickBot="1">
      <c r="A2" s="31" t="s">
        <v>70</v>
      </c>
      <c r="B2" s="31"/>
      <c r="C2" s="32"/>
      <c r="D2" s="32"/>
      <c r="E2" s="32"/>
      <c r="F2" s="33"/>
      <c r="G2" s="33"/>
      <c r="H2" s="173" t="s">
        <v>107</v>
      </c>
      <c r="I2" s="173"/>
    </row>
    <row r="3" spans="1:11" ht="35.25" customHeight="1">
      <c r="A3" s="109" t="s">
        <v>3</v>
      </c>
      <c r="B3" s="110" t="s">
        <v>13</v>
      </c>
      <c r="C3" s="110" t="s">
        <v>5</v>
      </c>
      <c r="D3" s="110" t="s">
        <v>6</v>
      </c>
      <c r="E3" s="110" t="s">
        <v>7</v>
      </c>
      <c r="F3" s="110" t="s">
        <v>8</v>
      </c>
      <c r="G3" s="111" t="s">
        <v>44</v>
      </c>
      <c r="H3" s="110" t="s">
        <v>12</v>
      </c>
      <c r="I3" s="112" t="s">
        <v>9</v>
      </c>
    </row>
    <row r="4" spans="1:11" ht="23.25" customHeight="1">
      <c r="A4" s="116" t="s">
        <v>154</v>
      </c>
      <c r="B4" s="98" t="s">
        <v>114</v>
      </c>
      <c r="C4" s="37">
        <v>41400000</v>
      </c>
      <c r="D4" s="100" t="s">
        <v>113</v>
      </c>
      <c r="E4" s="100" t="s">
        <v>115</v>
      </c>
      <c r="F4" s="100" t="s">
        <v>117</v>
      </c>
      <c r="G4" s="121" t="s">
        <v>181</v>
      </c>
      <c r="H4" s="122" t="s">
        <v>181</v>
      </c>
      <c r="I4" s="96"/>
    </row>
    <row r="5" spans="1:11" ht="23.25" customHeight="1">
      <c r="A5" s="97" t="s">
        <v>155</v>
      </c>
      <c r="B5" s="98" t="s">
        <v>122</v>
      </c>
      <c r="C5" s="37">
        <v>11880000</v>
      </c>
      <c r="D5" s="100" t="s">
        <v>118</v>
      </c>
      <c r="E5" s="100" t="s">
        <v>120</v>
      </c>
      <c r="F5" s="100" t="s">
        <v>121</v>
      </c>
      <c r="G5" s="121" t="s">
        <v>181</v>
      </c>
      <c r="H5" s="122" t="s">
        <v>182</v>
      </c>
      <c r="I5" s="96"/>
    </row>
    <row r="6" spans="1:11" ht="23.25" customHeight="1">
      <c r="A6" s="97" t="s">
        <v>156</v>
      </c>
      <c r="B6" s="100" t="s">
        <v>124</v>
      </c>
      <c r="C6" s="37">
        <v>6480000</v>
      </c>
      <c r="D6" s="100" t="s">
        <v>126</v>
      </c>
      <c r="E6" s="100" t="s">
        <v>120</v>
      </c>
      <c r="F6" s="100" t="s">
        <v>121</v>
      </c>
      <c r="G6" s="121" t="s">
        <v>181</v>
      </c>
      <c r="H6" s="122" t="s">
        <v>182</v>
      </c>
      <c r="I6" s="96"/>
    </row>
    <row r="7" spans="1:11" ht="23.25" customHeight="1">
      <c r="A7" s="101" t="s">
        <v>157</v>
      </c>
      <c r="B7" s="102" t="s">
        <v>127</v>
      </c>
      <c r="C7" s="103">
        <v>4320000</v>
      </c>
      <c r="D7" s="102" t="s">
        <v>125</v>
      </c>
      <c r="E7" s="102" t="s">
        <v>119</v>
      </c>
      <c r="F7" s="102" t="s">
        <v>116</v>
      </c>
      <c r="G7" s="121" t="s">
        <v>181</v>
      </c>
      <c r="H7" s="122" t="s">
        <v>181</v>
      </c>
      <c r="I7" s="96"/>
    </row>
    <row r="8" spans="1:11" ht="23.25" customHeight="1">
      <c r="A8" s="101" t="s">
        <v>158</v>
      </c>
      <c r="B8" s="104" t="s">
        <v>128</v>
      </c>
      <c r="C8" s="103">
        <v>7920000</v>
      </c>
      <c r="D8" s="102" t="s">
        <v>134</v>
      </c>
      <c r="E8" s="102" t="s">
        <v>119</v>
      </c>
      <c r="F8" s="102" t="s">
        <v>116</v>
      </c>
      <c r="G8" s="121" t="s">
        <v>181</v>
      </c>
      <c r="H8" s="122" t="s">
        <v>181</v>
      </c>
      <c r="I8" s="105"/>
    </row>
    <row r="9" spans="1:11" ht="23.25" customHeight="1">
      <c r="A9" s="101" t="s">
        <v>159</v>
      </c>
      <c r="B9" s="102" t="s">
        <v>129</v>
      </c>
      <c r="C9" s="103">
        <v>1675200</v>
      </c>
      <c r="D9" s="102" t="s">
        <v>134</v>
      </c>
      <c r="E9" s="102" t="s">
        <v>119</v>
      </c>
      <c r="F9" s="102" t="s">
        <v>116</v>
      </c>
      <c r="G9" s="121" t="s">
        <v>181</v>
      </c>
      <c r="H9" s="122" t="s">
        <v>182</v>
      </c>
      <c r="I9" s="96"/>
    </row>
    <row r="10" spans="1:11" ht="23.25" customHeight="1">
      <c r="A10" s="101" t="s">
        <v>160</v>
      </c>
      <c r="B10" s="102" t="s">
        <v>130</v>
      </c>
      <c r="C10" s="103">
        <v>4116000</v>
      </c>
      <c r="D10" s="102" t="s">
        <v>134</v>
      </c>
      <c r="E10" s="102" t="s">
        <v>119</v>
      </c>
      <c r="F10" s="102" t="s">
        <v>116</v>
      </c>
      <c r="G10" s="121" t="s">
        <v>181</v>
      </c>
      <c r="H10" s="122" t="s">
        <v>182</v>
      </c>
      <c r="I10" s="105"/>
    </row>
    <row r="11" spans="1:11" ht="23.25" customHeight="1">
      <c r="A11" s="101" t="s">
        <v>161</v>
      </c>
      <c r="B11" s="102" t="s">
        <v>131</v>
      </c>
      <c r="C11" s="103">
        <v>13820400</v>
      </c>
      <c r="D11" s="102" t="s">
        <v>134</v>
      </c>
      <c r="E11" s="102" t="s">
        <v>119</v>
      </c>
      <c r="F11" s="102" t="s">
        <v>116</v>
      </c>
      <c r="G11" s="121" t="s">
        <v>181</v>
      </c>
      <c r="H11" s="122" t="s">
        <v>181</v>
      </c>
      <c r="I11" s="105"/>
    </row>
    <row r="12" spans="1:11" ht="23.25" customHeight="1">
      <c r="A12" s="101" t="s">
        <v>162</v>
      </c>
      <c r="B12" s="102" t="s">
        <v>123</v>
      </c>
      <c r="C12" s="103">
        <v>1620000</v>
      </c>
      <c r="D12" s="102" t="s">
        <v>134</v>
      </c>
      <c r="E12" s="102" t="s">
        <v>119</v>
      </c>
      <c r="F12" s="102" t="s">
        <v>116</v>
      </c>
      <c r="G12" s="121" t="s">
        <v>181</v>
      </c>
      <c r="H12" s="122" t="s">
        <v>181</v>
      </c>
      <c r="I12" s="105"/>
    </row>
    <row r="13" spans="1:11" ht="23.25" customHeight="1">
      <c r="A13" s="106" t="s">
        <v>163</v>
      </c>
      <c r="B13" s="102" t="s">
        <v>129</v>
      </c>
      <c r="C13" s="103">
        <v>1147200</v>
      </c>
      <c r="D13" s="102" t="s">
        <v>135</v>
      </c>
      <c r="E13" s="102" t="s">
        <v>119</v>
      </c>
      <c r="F13" s="102" t="s">
        <v>116</v>
      </c>
      <c r="G13" s="121" t="s">
        <v>181</v>
      </c>
      <c r="H13" s="122" t="s">
        <v>182</v>
      </c>
      <c r="I13" s="105"/>
    </row>
    <row r="14" spans="1:11" ht="23.25" customHeight="1">
      <c r="A14" s="101" t="s">
        <v>164</v>
      </c>
      <c r="B14" s="102" t="s">
        <v>129</v>
      </c>
      <c r="C14" s="103">
        <v>12650400</v>
      </c>
      <c r="D14" s="102" t="s">
        <v>135</v>
      </c>
      <c r="E14" s="102" t="s">
        <v>119</v>
      </c>
      <c r="F14" s="102" t="s">
        <v>116</v>
      </c>
      <c r="G14" s="121" t="s">
        <v>181</v>
      </c>
      <c r="H14" s="122" t="s">
        <v>182</v>
      </c>
      <c r="I14" s="105"/>
    </row>
    <row r="15" spans="1:11" ht="23.25" customHeight="1">
      <c r="A15" s="107" t="s">
        <v>165</v>
      </c>
      <c r="B15" s="102" t="s">
        <v>132</v>
      </c>
      <c r="C15" s="103">
        <v>6600000</v>
      </c>
      <c r="D15" s="102" t="s">
        <v>135</v>
      </c>
      <c r="E15" s="102" t="s">
        <v>119</v>
      </c>
      <c r="F15" s="102" t="s">
        <v>116</v>
      </c>
      <c r="G15" s="139" t="s">
        <v>236</v>
      </c>
      <c r="H15" s="140" t="s">
        <v>237</v>
      </c>
      <c r="I15" s="105"/>
    </row>
    <row r="16" spans="1:11" ht="23.25" customHeight="1">
      <c r="A16" s="107" t="s">
        <v>166</v>
      </c>
      <c r="B16" s="102" t="s">
        <v>132</v>
      </c>
      <c r="C16" s="103">
        <v>3322200</v>
      </c>
      <c r="D16" s="102" t="s">
        <v>135</v>
      </c>
      <c r="E16" s="102" t="s">
        <v>119</v>
      </c>
      <c r="F16" s="102" t="s">
        <v>116</v>
      </c>
      <c r="G16" s="139" t="s">
        <v>236</v>
      </c>
      <c r="H16" s="140" t="s">
        <v>237</v>
      </c>
      <c r="I16" s="105"/>
      <c r="K16" s="89"/>
    </row>
    <row r="17" spans="1:9" ht="23.25" customHeight="1">
      <c r="A17" s="107" t="s">
        <v>167</v>
      </c>
      <c r="B17" s="94" t="s">
        <v>133</v>
      </c>
      <c r="C17" s="95">
        <v>1081308090</v>
      </c>
      <c r="D17" s="94" t="s">
        <v>136</v>
      </c>
      <c r="E17" s="94" t="s">
        <v>119</v>
      </c>
      <c r="F17" s="94" t="s">
        <v>116</v>
      </c>
      <c r="G17" s="121" t="s">
        <v>181</v>
      </c>
      <c r="H17" s="122" t="s">
        <v>181</v>
      </c>
      <c r="I17" s="96"/>
    </row>
    <row r="18" spans="1:9" ht="23.25" customHeight="1">
      <c r="A18" s="107" t="s">
        <v>172</v>
      </c>
      <c r="B18" s="94" t="s">
        <v>173</v>
      </c>
      <c r="C18" s="95">
        <v>118800000</v>
      </c>
      <c r="D18" s="94" t="s">
        <v>174</v>
      </c>
      <c r="E18" s="94" t="s">
        <v>169</v>
      </c>
      <c r="F18" s="94" t="s">
        <v>175</v>
      </c>
      <c r="G18" s="121" t="s">
        <v>181</v>
      </c>
      <c r="H18" s="122" t="s">
        <v>181</v>
      </c>
      <c r="I18" s="96"/>
    </row>
    <row r="19" spans="1:9" ht="23.25" customHeight="1">
      <c r="A19" s="124" t="s">
        <v>177</v>
      </c>
      <c r="B19" s="94" t="s">
        <v>178</v>
      </c>
      <c r="C19" s="95">
        <v>6600000</v>
      </c>
      <c r="D19" s="134" t="s">
        <v>118</v>
      </c>
      <c r="E19" s="134" t="s">
        <v>120</v>
      </c>
      <c r="F19" s="94" t="s">
        <v>121</v>
      </c>
      <c r="G19" s="94" t="s">
        <v>180</v>
      </c>
      <c r="H19" s="94" t="s">
        <v>179</v>
      </c>
      <c r="I19" s="96"/>
    </row>
    <row r="20" spans="1:9" ht="23.25" customHeight="1">
      <c r="A20" s="124" t="s">
        <v>273</v>
      </c>
      <c r="B20" s="94" t="s">
        <v>283</v>
      </c>
      <c r="C20" s="95">
        <v>1387100</v>
      </c>
      <c r="D20" s="134" t="s">
        <v>309</v>
      </c>
      <c r="E20" s="134" t="s">
        <v>310</v>
      </c>
      <c r="F20" s="94" t="s">
        <v>319</v>
      </c>
      <c r="G20" s="94" t="s">
        <v>319</v>
      </c>
      <c r="H20" s="94" t="s">
        <v>319</v>
      </c>
      <c r="I20" s="96"/>
    </row>
    <row r="21" spans="1:9" ht="23.25" customHeight="1">
      <c r="A21" s="124" t="s">
        <v>276</v>
      </c>
      <c r="B21" s="94" t="s">
        <v>284</v>
      </c>
      <c r="C21" s="95">
        <v>497670</v>
      </c>
      <c r="D21" s="134" t="s">
        <v>311</v>
      </c>
      <c r="E21" s="134" t="s">
        <v>311</v>
      </c>
      <c r="F21" s="94" t="s">
        <v>320</v>
      </c>
      <c r="G21" s="94" t="s">
        <v>320</v>
      </c>
      <c r="H21" s="94" t="s">
        <v>220</v>
      </c>
      <c r="I21" s="96"/>
    </row>
    <row r="22" spans="1:9" ht="23.25" customHeight="1">
      <c r="A22" s="124" t="s">
        <v>277</v>
      </c>
      <c r="B22" s="94" t="s">
        <v>284</v>
      </c>
      <c r="C22" s="95">
        <v>9974000</v>
      </c>
      <c r="D22" s="134" t="s">
        <v>312</v>
      </c>
      <c r="E22" s="134" t="s">
        <v>312</v>
      </c>
      <c r="F22" s="94" t="s">
        <v>320</v>
      </c>
      <c r="G22" s="94" t="s">
        <v>320</v>
      </c>
      <c r="H22" s="94" t="s">
        <v>191</v>
      </c>
      <c r="I22" s="96"/>
    </row>
    <row r="23" spans="1:9" ht="23.25" customHeight="1">
      <c r="A23" s="124" t="s">
        <v>278</v>
      </c>
      <c r="B23" s="94" t="s">
        <v>282</v>
      </c>
      <c r="C23" s="95">
        <v>3657000</v>
      </c>
      <c r="D23" s="134" t="s">
        <v>313</v>
      </c>
      <c r="E23" s="134" t="s">
        <v>314</v>
      </c>
      <c r="F23" s="94" t="s">
        <v>321</v>
      </c>
      <c r="G23" s="94" t="s">
        <v>321</v>
      </c>
      <c r="H23" s="94" t="s">
        <v>322</v>
      </c>
      <c r="I23" s="96"/>
    </row>
    <row r="24" spans="1:9" ht="23.25" customHeight="1">
      <c r="A24" s="124" t="s">
        <v>279</v>
      </c>
      <c r="B24" s="94" t="s">
        <v>286</v>
      </c>
      <c r="C24" s="95">
        <v>3850000</v>
      </c>
      <c r="D24" s="134" t="s">
        <v>313</v>
      </c>
      <c r="E24" s="134" t="s">
        <v>315</v>
      </c>
      <c r="F24" s="94" t="s">
        <v>297</v>
      </c>
      <c r="G24" s="94" t="s">
        <v>297</v>
      </c>
      <c r="H24" s="94" t="s">
        <v>297</v>
      </c>
      <c r="I24" s="96"/>
    </row>
    <row r="25" spans="1:9" ht="23.25" customHeight="1">
      <c r="A25" s="124" t="s">
        <v>280</v>
      </c>
      <c r="B25" s="94" t="s">
        <v>287</v>
      </c>
      <c r="C25" s="95">
        <v>6126000</v>
      </c>
      <c r="D25" s="134" t="s">
        <v>316</v>
      </c>
      <c r="E25" s="134" t="s">
        <v>315</v>
      </c>
      <c r="F25" s="94" t="s">
        <v>318</v>
      </c>
      <c r="G25" s="94" t="s">
        <v>318</v>
      </c>
      <c r="H25" s="94" t="s">
        <v>318</v>
      </c>
      <c r="I25" s="96"/>
    </row>
    <row r="26" spans="1:9" ht="23.25" customHeight="1">
      <c r="A26" s="124" t="s">
        <v>280</v>
      </c>
      <c r="B26" s="94" t="s">
        <v>288</v>
      </c>
      <c r="C26" s="95">
        <v>6086000</v>
      </c>
      <c r="D26" s="134" t="s">
        <v>316</v>
      </c>
      <c r="E26" s="134" t="s">
        <v>317</v>
      </c>
      <c r="F26" s="94" t="s">
        <v>297</v>
      </c>
      <c r="G26" s="94" t="s">
        <v>297</v>
      </c>
      <c r="H26" s="94" t="s">
        <v>297</v>
      </c>
      <c r="I26" s="96"/>
    </row>
    <row r="27" spans="1:9" ht="23.25" customHeight="1" thickBot="1">
      <c r="A27" s="133" t="s">
        <v>281</v>
      </c>
      <c r="B27" s="119" t="s">
        <v>289</v>
      </c>
      <c r="C27" s="120">
        <v>2870000</v>
      </c>
      <c r="D27" s="135" t="s">
        <v>316</v>
      </c>
      <c r="E27" s="135" t="s">
        <v>318</v>
      </c>
      <c r="F27" s="123" t="s">
        <v>317</v>
      </c>
      <c r="G27" s="123" t="s">
        <v>317</v>
      </c>
      <c r="H27" s="123" t="s">
        <v>317</v>
      </c>
      <c r="I27" s="108"/>
    </row>
    <row r="28" spans="1:9">
      <c r="E28" s="90"/>
      <c r="F28" s="90"/>
    </row>
    <row r="29" spans="1:9">
      <c r="D29" s="91"/>
      <c r="E29" s="92"/>
      <c r="F29" s="92"/>
    </row>
    <row r="30" spans="1:9">
      <c r="D30" s="91"/>
      <c r="E30" s="92"/>
      <c r="F30" s="92"/>
    </row>
    <row r="31" spans="1:9">
      <c r="D31" s="91"/>
      <c r="E31" s="92"/>
      <c r="F31" s="92"/>
    </row>
    <row r="32" spans="1:9">
      <c r="D32" s="91"/>
      <c r="E32" s="92"/>
      <c r="F32" s="92"/>
    </row>
    <row r="33" spans="4:6">
      <c r="D33" s="91"/>
      <c r="E33" s="92"/>
      <c r="F33" s="92"/>
    </row>
    <row r="34" spans="4:6">
      <c r="D34" s="91"/>
      <c r="E34" s="92"/>
      <c r="F34" s="92"/>
    </row>
    <row r="35" spans="4:6">
      <c r="D35" s="91"/>
      <c r="E35" s="92"/>
      <c r="F35" s="92"/>
    </row>
    <row r="36" spans="4:6">
      <c r="D36" s="91"/>
      <c r="E36" s="92"/>
      <c r="F36" s="92"/>
    </row>
    <row r="37" spans="4:6">
      <c r="D37" s="91"/>
      <c r="E37" s="92"/>
      <c r="F37" s="92"/>
    </row>
    <row r="38" spans="4:6">
      <c r="D38" s="91"/>
      <c r="E38" s="91"/>
      <c r="F38" s="91"/>
    </row>
    <row r="39" spans="4:6">
      <c r="D39" s="91"/>
      <c r="E39" s="91"/>
      <c r="F39" s="91"/>
    </row>
    <row r="40" spans="4:6">
      <c r="D40" s="91"/>
      <c r="E40" s="91"/>
      <c r="F40" s="91"/>
    </row>
    <row r="41" spans="4:6">
      <c r="D41" s="91"/>
      <c r="E41" s="91"/>
      <c r="F41" s="91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30"/>
  <sheetViews>
    <sheetView topLeftCell="A4" zoomScaleNormal="100" workbookViewId="0">
      <selection activeCell="C4" sqref="C4:C30"/>
    </sheetView>
  </sheetViews>
  <sheetFormatPr defaultRowHeight="13.5"/>
  <cols>
    <col min="1" max="1" width="39.33203125" style="4" customWidth="1"/>
    <col min="2" max="2" width="17.21875" style="4" customWidth="1"/>
    <col min="3" max="7" width="12.21875" style="4" customWidth="1"/>
    <col min="8" max="8" width="9.33203125" style="5" customWidth="1"/>
    <col min="9" max="9" width="8.88671875" style="4"/>
    <col min="10" max="10" width="14" style="4" customWidth="1"/>
    <col min="11" max="16384" width="8.88671875" style="4"/>
  </cols>
  <sheetData>
    <row r="1" spans="1:18" ht="31.5">
      <c r="A1" s="172" t="s">
        <v>110</v>
      </c>
      <c r="B1" s="172"/>
      <c r="C1" s="172"/>
      <c r="D1" s="172"/>
      <c r="E1" s="172"/>
      <c r="F1" s="172"/>
      <c r="G1" s="172"/>
      <c r="H1" s="172"/>
      <c r="J1" s="83"/>
      <c r="K1" s="83"/>
      <c r="L1" s="83"/>
      <c r="M1" s="83"/>
      <c r="N1" s="83"/>
      <c r="O1" s="83"/>
      <c r="P1" s="83"/>
      <c r="Q1" s="83"/>
      <c r="R1" s="83"/>
    </row>
    <row r="2" spans="1:18" ht="32.25" thickBot="1">
      <c r="A2" s="174" t="s">
        <v>70</v>
      </c>
      <c r="B2" s="174"/>
      <c r="C2" s="32"/>
      <c r="D2" s="32"/>
      <c r="E2" s="32"/>
      <c r="F2" s="32"/>
      <c r="G2" s="32"/>
      <c r="H2" s="75" t="s">
        <v>107</v>
      </c>
      <c r="J2" s="84"/>
      <c r="K2" s="84"/>
    </row>
    <row r="3" spans="1:18" ht="35.25" customHeight="1">
      <c r="A3" s="113" t="s">
        <v>3</v>
      </c>
      <c r="B3" s="114" t="s">
        <v>50</v>
      </c>
      <c r="C3" s="114" t="s">
        <v>51</v>
      </c>
      <c r="D3" s="114" t="s">
        <v>55</v>
      </c>
      <c r="E3" s="114" t="s">
        <v>52</v>
      </c>
      <c r="F3" s="114" t="s">
        <v>53</v>
      </c>
      <c r="G3" s="114" t="s">
        <v>54</v>
      </c>
      <c r="H3" s="115" t="s">
        <v>61</v>
      </c>
    </row>
    <row r="4" spans="1:18" ht="22.5" customHeight="1">
      <c r="A4" s="116" t="s">
        <v>139</v>
      </c>
      <c r="B4" s="98" t="s">
        <v>114</v>
      </c>
      <c r="C4" s="37">
        <v>41400000</v>
      </c>
      <c r="D4" s="99" t="s">
        <v>95</v>
      </c>
      <c r="E4" s="37">
        <v>3342000</v>
      </c>
      <c r="F4" s="99" t="s">
        <v>137</v>
      </c>
      <c r="G4" s="37">
        <v>3342000</v>
      </c>
      <c r="H4" s="117"/>
      <c r="J4" s="89"/>
    </row>
    <row r="5" spans="1:18" ht="22.5" customHeight="1">
      <c r="A5" s="97" t="s">
        <v>140</v>
      </c>
      <c r="B5" s="98" t="s">
        <v>122</v>
      </c>
      <c r="C5" s="37">
        <v>11880000</v>
      </c>
      <c r="D5" s="99" t="s">
        <v>137</v>
      </c>
      <c r="E5" s="37">
        <v>990000</v>
      </c>
      <c r="F5" s="99" t="s">
        <v>137</v>
      </c>
      <c r="G5" s="37">
        <v>990000</v>
      </c>
      <c r="H5" s="96"/>
      <c r="J5" s="89"/>
    </row>
    <row r="6" spans="1:18" ht="22.5" customHeight="1">
      <c r="A6" s="97" t="s">
        <v>141</v>
      </c>
      <c r="B6" s="100" t="s">
        <v>124</v>
      </c>
      <c r="C6" s="37">
        <v>6480000</v>
      </c>
      <c r="D6" s="99" t="s">
        <v>29</v>
      </c>
      <c r="E6" s="37">
        <v>540000</v>
      </c>
      <c r="F6" s="99" t="s">
        <v>29</v>
      </c>
      <c r="G6" s="37">
        <v>540000</v>
      </c>
      <c r="H6" s="96"/>
      <c r="J6" s="89"/>
    </row>
    <row r="7" spans="1:18" ht="22.5" customHeight="1">
      <c r="A7" s="101" t="s">
        <v>142</v>
      </c>
      <c r="B7" s="102" t="s">
        <v>127</v>
      </c>
      <c r="C7" s="103">
        <v>4320000</v>
      </c>
      <c r="D7" s="99" t="s">
        <v>29</v>
      </c>
      <c r="E7" s="37">
        <v>360000</v>
      </c>
      <c r="F7" s="99" t="s">
        <v>29</v>
      </c>
      <c r="G7" s="37">
        <v>360000</v>
      </c>
      <c r="H7" s="96"/>
      <c r="J7" s="89"/>
    </row>
    <row r="8" spans="1:18" ht="22.5" customHeight="1">
      <c r="A8" s="101" t="s">
        <v>143</v>
      </c>
      <c r="B8" s="104" t="s">
        <v>128</v>
      </c>
      <c r="C8" s="103">
        <v>7920000</v>
      </c>
      <c r="D8" s="99" t="s">
        <v>29</v>
      </c>
      <c r="E8" s="37">
        <v>660000</v>
      </c>
      <c r="F8" s="99" t="s">
        <v>29</v>
      </c>
      <c r="G8" s="37">
        <v>660000</v>
      </c>
      <c r="H8" s="96"/>
      <c r="J8" s="89"/>
    </row>
    <row r="9" spans="1:18" ht="22.5" customHeight="1">
      <c r="A9" s="101" t="s">
        <v>144</v>
      </c>
      <c r="B9" s="102" t="s">
        <v>129</v>
      </c>
      <c r="C9" s="103">
        <v>1675200</v>
      </c>
      <c r="D9" s="99" t="s">
        <v>29</v>
      </c>
      <c r="E9" s="37">
        <v>139600</v>
      </c>
      <c r="F9" s="99" t="s">
        <v>29</v>
      </c>
      <c r="G9" s="37">
        <v>139600</v>
      </c>
      <c r="H9" s="96"/>
      <c r="J9" s="89"/>
    </row>
    <row r="10" spans="1:18" ht="22.5" customHeight="1">
      <c r="A10" s="101" t="s">
        <v>145</v>
      </c>
      <c r="B10" s="102" t="s">
        <v>130</v>
      </c>
      <c r="C10" s="103">
        <v>4116000</v>
      </c>
      <c r="D10" s="99" t="s">
        <v>29</v>
      </c>
      <c r="E10" s="37">
        <v>343000</v>
      </c>
      <c r="F10" s="99" t="s">
        <v>29</v>
      </c>
      <c r="G10" s="37">
        <v>343000</v>
      </c>
      <c r="H10" s="96"/>
      <c r="J10" s="89"/>
    </row>
    <row r="11" spans="1:18" ht="22.5" customHeight="1">
      <c r="A11" s="101" t="s">
        <v>146</v>
      </c>
      <c r="B11" s="102" t="s">
        <v>131</v>
      </c>
      <c r="C11" s="103">
        <v>13820400</v>
      </c>
      <c r="D11" s="99" t="s">
        <v>29</v>
      </c>
      <c r="E11" s="37">
        <v>1151700</v>
      </c>
      <c r="F11" s="99" t="s">
        <v>29</v>
      </c>
      <c r="G11" s="37">
        <v>1151700</v>
      </c>
      <c r="H11" s="105"/>
      <c r="J11" s="89"/>
    </row>
    <row r="12" spans="1:18" ht="22.5" customHeight="1">
      <c r="A12" s="101" t="s">
        <v>147</v>
      </c>
      <c r="B12" s="102" t="s">
        <v>123</v>
      </c>
      <c r="C12" s="103">
        <v>1620000</v>
      </c>
      <c r="D12" s="99" t="s">
        <v>29</v>
      </c>
      <c r="E12" s="37">
        <v>135000</v>
      </c>
      <c r="F12" s="99" t="s">
        <v>29</v>
      </c>
      <c r="G12" s="37">
        <v>135000</v>
      </c>
      <c r="H12" s="105"/>
      <c r="J12" s="89"/>
    </row>
    <row r="13" spans="1:18" ht="22.5" customHeight="1">
      <c r="A13" s="106" t="s">
        <v>148</v>
      </c>
      <c r="B13" s="102" t="s">
        <v>129</v>
      </c>
      <c r="C13" s="103">
        <v>1147200</v>
      </c>
      <c r="D13" s="99" t="s">
        <v>29</v>
      </c>
      <c r="E13" s="37">
        <v>95600</v>
      </c>
      <c r="F13" s="99" t="s">
        <v>29</v>
      </c>
      <c r="G13" s="37">
        <v>95600</v>
      </c>
      <c r="H13" s="105"/>
      <c r="J13" s="89"/>
    </row>
    <row r="14" spans="1:18" ht="22.5" customHeight="1">
      <c r="A14" s="101" t="s">
        <v>149</v>
      </c>
      <c r="B14" s="102" t="s">
        <v>129</v>
      </c>
      <c r="C14" s="103">
        <v>12650400</v>
      </c>
      <c r="D14" s="99" t="s">
        <v>29</v>
      </c>
      <c r="E14" s="37">
        <v>1054200</v>
      </c>
      <c r="F14" s="99" t="s">
        <v>29</v>
      </c>
      <c r="G14" s="37">
        <v>1054200</v>
      </c>
      <c r="H14" s="96"/>
      <c r="I14" s="88"/>
      <c r="J14" s="89"/>
    </row>
    <row r="15" spans="1:18" ht="22.5" customHeight="1">
      <c r="A15" s="107" t="s">
        <v>150</v>
      </c>
      <c r="B15" s="102" t="s">
        <v>132</v>
      </c>
      <c r="C15" s="103">
        <v>6600000</v>
      </c>
      <c r="D15" s="99" t="s">
        <v>29</v>
      </c>
      <c r="E15" s="137">
        <v>550000</v>
      </c>
      <c r="F15" s="138" t="s">
        <v>29</v>
      </c>
      <c r="G15" s="137">
        <v>550000</v>
      </c>
      <c r="H15" s="96"/>
      <c r="J15" s="89"/>
    </row>
    <row r="16" spans="1:18" ht="22.5" customHeight="1">
      <c r="A16" s="107" t="s">
        <v>151</v>
      </c>
      <c r="B16" s="102" t="s">
        <v>132</v>
      </c>
      <c r="C16" s="103">
        <v>3322200</v>
      </c>
      <c r="D16" s="99" t="s">
        <v>29</v>
      </c>
      <c r="E16" s="137">
        <v>311820</v>
      </c>
      <c r="F16" s="138" t="s">
        <v>29</v>
      </c>
      <c r="G16" s="137">
        <v>311820</v>
      </c>
      <c r="H16" s="96"/>
      <c r="I16" s="88"/>
      <c r="J16" s="89"/>
    </row>
    <row r="17" spans="1:10" ht="22.5" customHeight="1">
      <c r="A17" s="107" t="s">
        <v>152</v>
      </c>
      <c r="B17" s="94" t="s">
        <v>133</v>
      </c>
      <c r="C17" s="95">
        <v>1081308090</v>
      </c>
      <c r="D17" s="99" t="s">
        <v>29</v>
      </c>
      <c r="E17" s="118">
        <v>82908610</v>
      </c>
      <c r="F17" s="99" t="s">
        <v>29</v>
      </c>
      <c r="G17" s="118">
        <v>82908610</v>
      </c>
      <c r="H17" s="96"/>
      <c r="I17" s="88"/>
      <c r="J17" s="89"/>
    </row>
    <row r="18" spans="1:10" ht="22.5" customHeight="1">
      <c r="A18" s="107" t="s">
        <v>172</v>
      </c>
      <c r="B18" s="94" t="s">
        <v>173</v>
      </c>
      <c r="C18" s="95">
        <v>118800000</v>
      </c>
      <c r="D18" s="99" t="s">
        <v>29</v>
      </c>
      <c r="E18" s="118">
        <v>15792000</v>
      </c>
      <c r="F18" s="99" t="s">
        <v>29</v>
      </c>
      <c r="G18" s="118">
        <v>15792000</v>
      </c>
      <c r="H18" s="96"/>
      <c r="I18" s="88"/>
      <c r="J18" s="89"/>
    </row>
    <row r="19" spans="1:10" ht="22.5" hidden="1" customHeight="1">
      <c r="A19" s="107" t="s">
        <v>153</v>
      </c>
      <c r="B19" s="94" t="s">
        <v>138</v>
      </c>
      <c r="C19" s="95">
        <v>6600000</v>
      </c>
      <c r="D19" s="99" t="s">
        <v>29</v>
      </c>
      <c r="E19" s="37">
        <v>1100000</v>
      </c>
      <c r="F19" s="99" t="s">
        <v>29</v>
      </c>
      <c r="G19" s="37">
        <v>1100000</v>
      </c>
      <c r="H19" s="96"/>
      <c r="I19" s="88"/>
      <c r="J19" s="89"/>
    </row>
    <row r="20" spans="1:10" ht="22.5" customHeight="1">
      <c r="A20" s="124" t="s">
        <v>153</v>
      </c>
      <c r="B20" s="94" t="s">
        <v>178</v>
      </c>
      <c r="C20" s="95">
        <v>6600000</v>
      </c>
      <c r="D20" s="99"/>
      <c r="E20" s="95">
        <v>1100000</v>
      </c>
      <c r="F20" s="99"/>
      <c r="G20" s="95">
        <v>1100000</v>
      </c>
      <c r="H20" s="96"/>
      <c r="I20" s="88"/>
      <c r="J20" s="89"/>
    </row>
    <row r="21" spans="1:10" ht="22.5" customHeight="1">
      <c r="A21" s="124" t="s">
        <v>273</v>
      </c>
      <c r="B21" s="94" t="s">
        <v>283</v>
      </c>
      <c r="C21" s="95">
        <v>1387100</v>
      </c>
      <c r="D21" s="99"/>
      <c r="E21" s="95">
        <v>1387100</v>
      </c>
      <c r="F21" s="99"/>
      <c r="G21" s="95">
        <v>1387100</v>
      </c>
      <c r="H21" s="96"/>
      <c r="I21" s="88"/>
      <c r="J21" s="89"/>
    </row>
    <row r="22" spans="1:10" ht="22.5" customHeight="1">
      <c r="A22" s="124" t="s">
        <v>274</v>
      </c>
      <c r="B22" s="94" t="s">
        <v>284</v>
      </c>
      <c r="C22" s="95">
        <v>7439960</v>
      </c>
      <c r="D22" s="99"/>
      <c r="E22" s="95">
        <v>7439960</v>
      </c>
      <c r="F22" s="99"/>
      <c r="G22" s="95">
        <v>7439960</v>
      </c>
      <c r="H22" s="96"/>
      <c r="I22" s="88"/>
      <c r="J22" s="89"/>
    </row>
    <row r="23" spans="1:10" ht="22.5" customHeight="1">
      <c r="A23" s="124" t="s">
        <v>275</v>
      </c>
      <c r="B23" s="94" t="s">
        <v>285</v>
      </c>
      <c r="C23" s="95">
        <v>2330000</v>
      </c>
      <c r="D23" s="99"/>
      <c r="E23" s="95">
        <v>2330000</v>
      </c>
      <c r="F23" s="99"/>
      <c r="G23" s="95">
        <v>2330000</v>
      </c>
      <c r="H23" s="96"/>
      <c r="I23" s="88"/>
      <c r="J23" s="89"/>
    </row>
    <row r="24" spans="1:10" ht="22.5" customHeight="1">
      <c r="A24" s="124" t="s">
        <v>276</v>
      </c>
      <c r="B24" s="94" t="s">
        <v>284</v>
      </c>
      <c r="C24" s="95">
        <v>497670</v>
      </c>
      <c r="D24" s="99"/>
      <c r="E24" s="95">
        <v>497670</v>
      </c>
      <c r="F24" s="99"/>
      <c r="G24" s="95">
        <v>497670</v>
      </c>
      <c r="H24" s="96"/>
      <c r="I24" s="88"/>
      <c r="J24" s="89"/>
    </row>
    <row r="25" spans="1:10" ht="22.5" customHeight="1">
      <c r="A25" s="124" t="s">
        <v>277</v>
      </c>
      <c r="B25" s="94" t="s">
        <v>284</v>
      </c>
      <c r="C25" s="95">
        <v>9974000</v>
      </c>
      <c r="D25" s="99"/>
      <c r="E25" s="95">
        <v>9974000</v>
      </c>
      <c r="F25" s="99"/>
      <c r="G25" s="95">
        <v>9974000</v>
      </c>
      <c r="H25" s="96"/>
      <c r="I25" s="88"/>
      <c r="J25" s="89"/>
    </row>
    <row r="26" spans="1:10" ht="22.5" customHeight="1">
      <c r="A26" s="124" t="s">
        <v>278</v>
      </c>
      <c r="B26" s="94" t="s">
        <v>282</v>
      </c>
      <c r="C26" s="95">
        <v>3657000</v>
      </c>
      <c r="D26" s="99"/>
      <c r="E26" s="95">
        <v>3657000</v>
      </c>
      <c r="F26" s="99"/>
      <c r="G26" s="95">
        <v>3657000</v>
      </c>
      <c r="H26" s="96"/>
      <c r="I26" s="88"/>
      <c r="J26" s="89"/>
    </row>
    <row r="27" spans="1:10" ht="22.5" customHeight="1">
      <c r="A27" s="124" t="s">
        <v>279</v>
      </c>
      <c r="B27" s="94" t="s">
        <v>286</v>
      </c>
      <c r="C27" s="95">
        <v>3850000</v>
      </c>
      <c r="D27" s="99"/>
      <c r="E27" s="95">
        <v>3850000</v>
      </c>
      <c r="F27" s="99"/>
      <c r="G27" s="95">
        <v>3850000</v>
      </c>
      <c r="H27" s="96"/>
      <c r="I27" s="88"/>
      <c r="J27" s="89"/>
    </row>
    <row r="28" spans="1:10" ht="22.5" customHeight="1">
      <c r="A28" s="124" t="s">
        <v>280</v>
      </c>
      <c r="B28" s="94" t="s">
        <v>287</v>
      </c>
      <c r="C28" s="95">
        <v>6126000</v>
      </c>
      <c r="D28" s="99"/>
      <c r="E28" s="95">
        <v>6126000</v>
      </c>
      <c r="F28" s="99"/>
      <c r="G28" s="95">
        <v>6126000</v>
      </c>
      <c r="H28" s="96"/>
      <c r="I28" s="88"/>
      <c r="J28" s="89"/>
    </row>
    <row r="29" spans="1:10" ht="22.5" customHeight="1">
      <c r="A29" s="124" t="s">
        <v>280</v>
      </c>
      <c r="B29" s="94" t="s">
        <v>288</v>
      </c>
      <c r="C29" s="95">
        <v>6086000</v>
      </c>
      <c r="D29" s="99"/>
      <c r="E29" s="95">
        <v>6086000</v>
      </c>
      <c r="F29" s="99"/>
      <c r="G29" s="95">
        <v>6086000</v>
      </c>
      <c r="H29" s="96"/>
      <c r="I29" s="88"/>
      <c r="J29" s="89"/>
    </row>
    <row r="30" spans="1:10" ht="22.5" customHeight="1" thickBot="1">
      <c r="A30" s="133" t="s">
        <v>281</v>
      </c>
      <c r="B30" s="119" t="s">
        <v>289</v>
      </c>
      <c r="C30" s="120">
        <v>2870000</v>
      </c>
      <c r="D30" s="126"/>
      <c r="E30" s="120">
        <v>2870000</v>
      </c>
      <c r="F30" s="126"/>
      <c r="G30" s="120">
        <v>2870000</v>
      </c>
      <c r="H30" s="108"/>
      <c r="I30" s="88"/>
      <c r="J30" s="89"/>
    </row>
  </sheetData>
  <mergeCells count="2">
    <mergeCell ref="A1:H1"/>
    <mergeCell ref="A2:B2"/>
  </mergeCells>
  <phoneticPr fontId="5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A1:H114"/>
  <sheetViews>
    <sheetView zoomScale="80" zoomScaleNormal="80" workbookViewId="0">
      <selection activeCell="M110" sqref="M110"/>
    </sheetView>
  </sheetViews>
  <sheetFormatPr defaultRowHeight="13.5"/>
  <cols>
    <col min="1" max="1" width="14.5546875" customWidth="1"/>
    <col min="2" max="2" width="17.21875" customWidth="1"/>
    <col min="3" max="3" width="23.33203125" customWidth="1"/>
    <col min="4" max="4" width="18" customWidth="1"/>
    <col min="5" max="5" width="39.33203125" customWidth="1"/>
  </cols>
  <sheetData>
    <row r="1" spans="1:8" ht="39" customHeight="1">
      <c r="A1" s="170" t="s">
        <v>10</v>
      </c>
      <c r="B1" s="170"/>
      <c r="C1" s="170"/>
      <c r="D1" s="170"/>
      <c r="E1" s="170"/>
    </row>
    <row r="2" spans="1:8" ht="32.25" thickBot="1">
      <c r="A2" s="23" t="s">
        <v>70</v>
      </c>
      <c r="B2" s="23"/>
      <c r="C2" s="25"/>
      <c r="D2" s="25"/>
      <c r="E2" s="36" t="s">
        <v>107</v>
      </c>
    </row>
    <row r="3" spans="1:8" ht="30" customHeight="1">
      <c r="A3" s="175" t="s">
        <v>35</v>
      </c>
      <c r="B3" s="56" t="s">
        <v>36</v>
      </c>
      <c r="C3" s="178" t="s">
        <v>290</v>
      </c>
      <c r="D3" s="179"/>
      <c r="E3" s="180"/>
    </row>
    <row r="4" spans="1:8" ht="30" customHeight="1">
      <c r="A4" s="176"/>
      <c r="B4" s="57" t="s">
        <v>37</v>
      </c>
      <c r="C4" s="58">
        <v>1700000</v>
      </c>
      <c r="D4" s="59" t="s">
        <v>98</v>
      </c>
      <c r="E4" s="60">
        <v>1650000</v>
      </c>
    </row>
    <row r="5" spans="1:8" ht="30" customHeight="1">
      <c r="A5" s="176"/>
      <c r="B5" s="57" t="s">
        <v>38</v>
      </c>
      <c r="C5" s="61">
        <f>(+E5/C4)*100%</f>
        <v>0.97058823529411764</v>
      </c>
      <c r="D5" s="59" t="s">
        <v>16</v>
      </c>
      <c r="E5" s="60">
        <f>E4</f>
        <v>1650000</v>
      </c>
    </row>
    <row r="6" spans="1:8" ht="30" customHeight="1">
      <c r="A6" s="176"/>
      <c r="B6" s="57" t="s">
        <v>15</v>
      </c>
      <c r="C6" s="62" t="s">
        <v>183</v>
      </c>
      <c r="D6" s="63" t="s">
        <v>56</v>
      </c>
      <c r="E6" s="64" t="s">
        <v>184</v>
      </c>
    </row>
    <row r="7" spans="1:8" ht="30" customHeight="1">
      <c r="A7" s="176"/>
      <c r="B7" s="57" t="s">
        <v>39</v>
      </c>
      <c r="C7" s="65" t="s">
        <v>71</v>
      </c>
      <c r="D7" s="63" t="s">
        <v>40</v>
      </c>
      <c r="E7" s="66" t="s">
        <v>185</v>
      </c>
      <c r="H7" t="s">
        <v>109</v>
      </c>
    </row>
    <row r="8" spans="1:8" ht="30" customHeight="1">
      <c r="A8" s="176"/>
      <c r="B8" s="57" t="s">
        <v>41</v>
      </c>
      <c r="C8" s="65" t="s">
        <v>97</v>
      </c>
      <c r="D8" s="63" t="s">
        <v>18</v>
      </c>
      <c r="E8" s="66" t="s">
        <v>186</v>
      </c>
    </row>
    <row r="9" spans="1:8" ht="30" customHeight="1" thickBot="1">
      <c r="A9" s="177"/>
      <c r="B9" s="67" t="s">
        <v>42</v>
      </c>
      <c r="C9" s="68" t="s">
        <v>72</v>
      </c>
      <c r="D9" s="69" t="s">
        <v>43</v>
      </c>
      <c r="E9" s="76" t="s">
        <v>187</v>
      </c>
    </row>
    <row r="10" spans="1:8" ht="30" customHeight="1">
      <c r="A10" s="175" t="s">
        <v>35</v>
      </c>
      <c r="B10" s="56" t="s">
        <v>36</v>
      </c>
      <c r="C10" s="178" t="s">
        <v>188</v>
      </c>
      <c r="D10" s="179"/>
      <c r="E10" s="180"/>
    </row>
    <row r="11" spans="1:8" ht="30" customHeight="1">
      <c r="A11" s="176"/>
      <c r="B11" s="57" t="s">
        <v>37</v>
      </c>
      <c r="C11" s="58">
        <v>3850000</v>
      </c>
      <c r="D11" s="59" t="s">
        <v>98</v>
      </c>
      <c r="E11" s="60">
        <v>3657000</v>
      </c>
    </row>
    <row r="12" spans="1:8" ht="30" customHeight="1">
      <c r="A12" s="176"/>
      <c r="B12" s="57" t="s">
        <v>38</v>
      </c>
      <c r="C12" s="61">
        <f>(+E12/C11)*100%</f>
        <v>0.94987012987012986</v>
      </c>
      <c r="D12" s="59" t="s">
        <v>16</v>
      </c>
      <c r="E12" s="60">
        <f>E11</f>
        <v>3657000</v>
      </c>
    </row>
    <row r="13" spans="1:8" ht="30" customHeight="1">
      <c r="A13" s="176"/>
      <c r="B13" s="57" t="s">
        <v>15</v>
      </c>
      <c r="C13" s="62" t="s">
        <v>189</v>
      </c>
      <c r="D13" s="63" t="s">
        <v>56</v>
      </c>
      <c r="E13" s="64" t="s">
        <v>190</v>
      </c>
    </row>
    <row r="14" spans="1:8" ht="30" customHeight="1">
      <c r="A14" s="176"/>
      <c r="B14" s="57" t="s">
        <v>39</v>
      </c>
      <c r="C14" s="65" t="s">
        <v>71</v>
      </c>
      <c r="D14" s="63" t="s">
        <v>40</v>
      </c>
      <c r="E14" s="66" t="s">
        <v>191</v>
      </c>
      <c r="H14" t="s">
        <v>109</v>
      </c>
    </row>
    <row r="15" spans="1:8" ht="30" customHeight="1">
      <c r="A15" s="176"/>
      <c r="B15" s="57" t="s">
        <v>41</v>
      </c>
      <c r="C15" s="65" t="s">
        <v>97</v>
      </c>
      <c r="D15" s="63" t="s">
        <v>18</v>
      </c>
      <c r="E15" s="66" t="s">
        <v>192</v>
      </c>
    </row>
    <row r="16" spans="1:8" ht="30" customHeight="1" thickBot="1">
      <c r="A16" s="177"/>
      <c r="B16" s="67" t="s">
        <v>42</v>
      </c>
      <c r="C16" s="68" t="s">
        <v>72</v>
      </c>
      <c r="D16" s="69" t="s">
        <v>43</v>
      </c>
      <c r="E16" s="76" t="s">
        <v>193</v>
      </c>
    </row>
    <row r="17" spans="1:8" ht="30" customHeight="1">
      <c r="A17" s="175" t="s">
        <v>35</v>
      </c>
      <c r="B17" s="56" t="s">
        <v>36</v>
      </c>
      <c r="C17" s="178" t="s">
        <v>194</v>
      </c>
      <c r="D17" s="179"/>
      <c r="E17" s="180"/>
    </row>
    <row r="18" spans="1:8" ht="30" customHeight="1">
      <c r="A18" s="176"/>
      <c r="B18" s="57" t="s">
        <v>37</v>
      </c>
      <c r="C18" s="58">
        <v>4000000</v>
      </c>
      <c r="D18" s="59" t="s">
        <v>98</v>
      </c>
      <c r="E18" s="60">
        <v>3850000</v>
      </c>
    </row>
    <row r="19" spans="1:8" ht="30" customHeight="1">
      <c r="A19" s="176"/>
      <c r="B19" s="57" t="s">
        <v>38</v>
      </c>
      <c r="C19" s="61">
        <f>(+E19/C18)*100%</f>
        <v>0.96250000000000002</v>
      </c>
      <c r="D19" s="59" t="s">
        <v>16</v>
      </c>
      <c r="E19" s="60">
        <f>E18</f>
        <v>3850000</v>
      </c>
    </row>
    <row r="20" spans="1:8" ht="30" customHeight="1">
      <c r="A20" s="176"/>
      <c r="B20" s="57" t="s">
        <v>15</v>
      </c>
      <c r="C20" s="62" t="s">
        <v>189</v>
      </c>
      <c r="D20" s="63" t="s">
        <v>56</v>
      </c>
      <c r="E20" s="64" t="s">
        <v>195</v>
      </c>
    </row>
    <row r="21" spans="1:8" ht="30" customHeight="1">
      <c r="A21" s="176"/>
      <c r="B21" s="57" t="s">
        <v>39</v>
      </c>
      <c r="C21" s="65" t="s">
        <v>71</v>
      </c>
      <c r="D21" s="63" t="s">
        <v>40</v>
      </c>
      <c r="E21" s="66" t="s">
        <v>196</v>
      </c>
      <c r="H21" t="s">
        <v>109</v>
      </c>
    </row>
    <row r="22" spans="1:8" ht="30" customHeight="1">
      <c r="A22" s="176"/>
      <c r="B22" s="57" t="s">
        <v>41</v>
      </c>
      <c r="C22" s="65" t="s">
        <v>97</v>
      </c>
      <c r="D22" s="63" t="s">
        <v>18</v>
      </c>
      <c r="E22" s="66" t="s">
        <v>170</v>
      </c>
    </row>
    <row r="23" spans="1:8" ht="30" customHeight="1" thickBot="1">
      <c r="A23" s="177"/>
      <c r="B23" s="67" t="s">
        <v>42</v>
      </c>
      <c r="C23" s="68" t="s">
        <v>72</v>
      </c>
      <c r="D23" s="69" t="s">
        <v>43</v>
      </c>
      <c r="E23" s="76" t="s">
        <v>187</v>
      </c>
    </row>
    <row r="24" spans="1:8" ht="30" customHeight="1">
      <c r="A24" s="175" t="s">
        <v>35</v>
      </c>
      <c r="B24" s="56" t="s">
        <v>36</v>
      </c>
      <c r="C24" s="178" t="s">
        <v>197</v>
      </c>
      <c r="D24" s="179"/>
      <c r="E24" s="180"/>
    </row>
    <row r="25" spans="1:8" ht="30" customHeight="1">
      <c r="A25" s="176"/>
      <c r="B25" s="57" t="s">
        <v>37</v>
      </c>
      <c r="C25" s="58">
        <v>7000000</v>
      </c>
      <c r="D25" s="59" t="s">
        <v>98</v>
      </c>
      <c r="E25" s="60">
        <v>6790000</v>
      </c>
    </row>
    <row r="26" spans="1:8" ht="30" customHeight="1">
      <c r="A26" s="176"/>
      <c r="B26" s="57" t="s">
        <v>38</v>
      </c>
      <c r="C26" s="61">
        <f>(+E26/C25)*100%</f>
        <v>0.97</v>
      </c>
      <c r="D26" s="59" t="s">
        <v>16</v>
      </c>
      <c r="E26" s="60">
        <f>E25</f>
        <v>6790000</v>
      </c>
    </row>
    <row r="27" spans="1:8" ht="30" customHeight="1">
      <c r="A27" s="176"/>
      <c r="B27" s="57" t="s">
        <v>15</v>
      </c>
      <c r="C27" s="62" t="s">
        <v>199</v>
      </c>
      <c r="D27" s="63" t="s">
        <v>56</v>
      </c>
      <c r="E27" s="64" t="s">
        <v>185</v>
      </c>
    </row>
    <row r="28" spans="1:8" ht="30" customHeight="1">
      <c r="A28" s="176"/>
      <c r="B28" s="57" t="s">
        <v>39</v>
      </c>
      <c r="C28" s="65" t="s">
        <v>71</v>
      </c>
      <c r="D28" s="63" t="s">
        <v>40</v>
      </c>
      <c r="E28" s="66" t="s">
        <v>185</v>
      </c>
      <c r="H28" t="s">
        <v>109</v>
      </c>
    </row>
    <row r="29" spans="1:8" ht="30" customHeight="1">
      <c r="A29" s="176"/>
      <c r="B29" s="57" t="s">
        <v>41</v>
      </c>
      <c r="C29" s="65" t="s">
        <v>97</v>
      </c>
      <c r="D29" s="63" t="s">
        <v>18</v>
      </c>
      <c r="E29" s="66" t="s">
        <v>198</v>
      </c>
    </row>
    <row r="30" spans="1:8" ht="30" customHeight="1" thickBot="1">
      <c r="A30" s="177"/>
      <c r="B30" s="67" t="s">
        <v>42</v>
      </c>
      <c r="C30" s="68" t="s">
        <v>72</v>
      </c>
      <c r="D30" s="69" t="s">
        <v>43</v>
      </c>
      <c r="E30" s="76" t="s">
        <v>193</v>
      </c>
    </row>
    <row r="31" spans="1:8" ht="30" customHeight="1">
      <c r="A31" s="175" t="s">
        <v>35</v>
      </c>
      <c r="B31" s="56" t="s">
        <v>36</v>
      </c>
      <c r="C31" s="178" t="s">
        <v>200</v>
      </c>
      <c r="D31" s="179"/>
      <c r="E31" s="180"/>
    </row>
    <row r="32" spans="1:8" ht="30" customHeight="1">
      <c r="A32" s="176"/>
      <c r="B32" s="57" t="s">
        <v>37</v>
      </c>
      <c r="C32" s="58">
        <v>6500000</v>
      </c>
      <c r="D32" s="59" t="s">
        <v>98</v>
      </c>
      <c r="E32" s="60">
        <v>6126000</v>
      </c>
    </row>
    <row r="33" spans="1:8" ht="30" customHeight="1">
      <c r="A33" s="176"/>
      <c r="B33" s="57" t="s">
        <v>38</v>
      </c>
      <c r="C33" s="61">
        <f>(+E33/C32)*100%</f>
        <v>0.94246153846153846</v>
      </c>
      <c r="D33" s="59" t="s">
        <v>16</v>
      </c>
      <c r="E33" s="60">
        <f>E32</f>
        <v>6126000</v>
      </c>
    </row>
    <row r="34" spans="1:8" ht="30" customHeight="1">
      <c r="A34" s="176"/>
      <c r="B34" s="57" t="s">
        <v>15</v>
      </c>
      <c r="C34" s="62" t="s">
        <v>201</v>
      </c>
      <c r="D34" s="63" t="s">
        <v>56</v>
      </c>
      <c r="E34" s="64" t="s">
        <v>202</v>
      </c>
    </row>
    <row r="35" spans="1:8" ht="30" customHeight="1">
      <c r="A35" s="176"/>
      <c r="B35" s="57" t="s">
        <v>39</v>
      </c>
      <c r="C35" s="65" t="s">
        <v>71</v>
      </c>
      <c r="D35" s="63" t="s">
        <v>40</v>
      </c>
      <c r="E35" s="66" t="s">
        <v>203</v>
      </c>
      <c r="H35" t="s">
        <v>109</v>
      </c>
    </row>
    <row r="36" spans="1:8" ht="30" customHeight="1">
      <c r="A36" s="176"/>
      <c r="B36" s="57" t="s">
        <v>41</v>
      </c>
      <c r="C36" s="65" t="s">
        <v>97</v>
      </c>
      <c r="D36" s="63" t="s">
        <v>18</v>
      </c>
      <c r="E36" s="66" t="s">
        <v>204</v>
      </c>
    </row>
    <row r="37" spans="1:8" ht="30" customHeight="1" thickBot="1">
      <c r="A37" s="177"/>
      <c r="B37" s="67" t="s">
        <v>42</v>
      </c>
      <c r="C37" s="68" t="s">
        <v>72</v>
      </c>
      <c r="D37" s="69" t="s">
        <v>43</v>
      </c>
      <c r="E37" s="76" t="s">
        <v>206</v>
      </c>
    </row>
    <row r="38" spans="1:8" ht="30" customHeight="1">
      <c r="A38" s="175" t="s">
        <v>35</v>
      </c>
      <c r="B38" s="56" t="s">
        <v>36</v>
      </c>
      <c r="C38" s="178" t="s">
        <v>200</v>
      </c>
      <c r="D38" s="179"/>
      <c r="E38" s="180"/>
    </row>
    <row r="39" spans="1:8" ht="30" customHeight="1">
      <c r="A39" s="176"/>
      <c r="B39" s="57" t="s">
        <v>37</v>
      </c>
      <c r="C39" s="58">
        <v>4000000</v>
      </c>
      <c r="D39" s="59" t="s">
        <v>98</v>
      </c>
      <c r="E39" s="60">
        <v>3850000</v>
      </c>
    </row>
    <row r="40" spans="1:8" ht="30" customHeight="1">
      <c r="A40" s="176"/>
      <c r="B40" s="57" t="s">
        <v>38</v>
      </c>
      <c r="C40" s="61">
        <f>(+E40/C39)*100%</f>
        <v>0.96250000000000002</v>
      </c>
      <c r="D40" s="59" t="s">
        <v>16</v>
      </c>
      <c r="E40" s="60">
        <f>E39</f>
        <v>3850000</v>
      </c>
    </row>
    <row r="41" spans="1:8" ht="30" customHeight="1">
      <c r="A41" s="176"/>
      <c r="B41" s="57" t="s">
        <v>15</v>
      </c>
      <c r="C41" s="62" t="s">
        <v>201</v>
      </c>
      <c r="D41" s="63" t="s">
        <v>56</v>
      </c>
      <c r="E41" s="64" t="s">
        <v>209</v>
      </c>
    </row>
    <row r="42" spans="1:8" ht="30" customHeight="1">
      <c r="A42" s="176"/>
      <c r="B42" s="57" t="s">
        <v>39</v>
      </c>
      <c r="C42" s="65" t="s">
        <v>71</v>
      </c>
      <c r="D42" s="63" t="s">
        <v>40</v>
      </c>
      <c r="E42" s="66" t="s">
        <v>196</v>
      </c>
      <c r="H42" t="s">
        <v>109</v>
      </c>
    </row>
    <row r="43" spans="1:8" ht="30" customHeight="1">
      <c r="A43" s="176"/>
      <c r="B43" s="57" t="s">
        <v>41</v>
      </c>
      <c r="C43" s="65" t="s">
        <v>97</v>
      </c>
      <c r="D43" s="63" t="s">
        <v>18</v>
      </c>
      <c r="E43" s="66" t="s">
        <v>207</v>
      </c>
    </row>
    <row r="44" spans="1:8" ht="30" customHeight="1" thickBot="1">
      <c r="A44" s="177"/>
      <c r="B44" s="67" t="s">
        <v>42</v>
      </c>
      <c r="C44" s="68" t="s">
        <v>72</v>
      </c>
      <c r="D44" s="69" t="s">
        <v>43</v>
      </c>
      <c r="E44" s="76" t="s">
        <v>208</v>
      </c>
    </row>
    <row r="45" spans="1:8" ht="30" customHeight="1">
      <c r="A45" s="175" t="s">
        <v>35</v>
      </c>
      <c r="B45" s="56" t="s">
        <v>36</v>
      </c>
      <c r="C45" s="178" t="s">
        <v>210</v>
      </c>
      <c r="D45" s="179"/>
      <c r="E45" s="180"/>
    </row>
    <row r="46" spans="1:8" ht="30" customHeight="1">
      <c r="A46" s="176"/>
      <c r="B46" s="57" t="s">
        <v>37</v>
      </c>
      <c r="C46" s="58">
        <v>3700000</v>
      </c>
      <c r="D46" s="59" t="s">
        <v>98</v>
      </c>
      <c r="E46" s="60">
        <v>3500000</v>
      </c>
    </row>
    <row r="47" spans="1:8" ht="30" customHeight="1">
      <c r="A47" s="176"/>
      <c r="B47" s="57" t="s">
        <v>38</v>
      </c>
      <c r="C47" s="61">
        <f>(+E47/C46)*100%</f>
        <v>0.94594594594594594</v>
      </c>
      <c r="D47" s="59" t="s">
        <v>16</v>
      </c>
      <c r="E47" s="60">
        <f>E46</f>
        <v>3500000</v>
      </c>
    </row>
    <row r="48" spans="1:8" ht="30" customHeight="1">
      <c r="A48" s="176"/>
      <c r="B48" s="57" t="s">
        <v>15</v>
      </c>
      <c r="C48" s="62" t="s">
        <v>201</v>
      </c>
      <c r="D48" s="63" t="s">
        <v>56</v>
      </c>
      <c r="E48" s="64" t="s">
        <v>211</v>
      </c>
    </row>
    <row r="49" spans="1:8" ht="30" customHeight="1">
      <c r="A49" s="176"/>
      <c r="B49" s="57" t="s">
        <v>39</v>
      </c>
      <c r="C49" s="65" t="s">
        <v>71</v>
      </c>
      <c r="D49" s="63" t="s">
        <v>40</v>
      </c>
      <c r="E49" s="66" t="s">
        <v>212</v>
      </c>
      <c r="H49" t="s">
        <v>109</v>
      </c>
    </row>
    <row r="50" spans="1:8" ht="30" customHeight="1">
      <c r="A50" s="176"/>
      <c r="B50" s="57" t="s">
        <v>41</v>
      </c>
      <c r="C50" s="65" t="s">
        <v>97</v>
      </c>
      <c r="D50" s="63" t="s">
        <v>18</v>
      </c>
      <c r="E50" s="66" t="s">
        <v>213</v>
      </c>
    </row>
    <row r="51" spans="1:8" ht="30" customHeight="1" thickBot="1">
      <c r="A51" s="177"/>
      <c r="B51" s="67" t="s">
        <v>42</v>
      </c>
      <c r="C51" s="68" t="s">
        <v>72</v>
      </c>
      <c r="D51" s="69" t="s">
        <v>43</v>
      </c>
      <c r="E51" s="76" t="s">
        <v>193</v>
      </c>
    </row>
    <row r="52" spans="1:8" ht="30" customHeight="1">
      <c r="A52" s="175" t="s">
        <v>35</v>
      </c>
      <c r="B52" s="56" t="s">
        <v>36</v>
      </c>
      <c r="C52" s="178" t="s">
        <v>214</v>
      </c>
      <c r="D52" s="179"/>
      <c r="E52" s="180"/>
    </row>
    <row r="53" spans="1:8" ht="30" customHeight="1">
      <c r="A53" s="176"/>
      <c r="B53" s="57" t="s">
        <v>37</v>
      </c>
      <c r="C53" s="58">
        <v>3000000</v>
      </c>
      <c r="D53" s="59" t="s">
        <v>98</v>
      </c>
      <c r="E53" s="60">
        <v>2870000</v>
      </c>
    </row>
    <row r="54" spans="1:8" ht="30" customHeight="1">
      <c r="A54" s="176"/>
      <c r="B54" s="57" t="s">
        <v>38</v>
      </c>
      <c r="C54" s="61">
        <f>(+E54/C53)*100%</f>
        <v>0.95666666666666667</v>
      </c>
      <c r="D54" s="59" t="s">
        <v>16</v>
      </c>
      <c r="E54" s="60">
        <f>E53</f>
        <v>2870000</v>
      </c>
    </row>
    <row r="55" spans="1:8" ht="30" customHeight="1">
      <c r="A55" s="176"/>
      <c r="B55" s="57" t="s">
        <v>15</v>
      </c>
      <c r="C55" s="62" t="s">
        <v>201</v>
      </c>
      <c r="D55" s="63" t="s">
        <v>56</v>
      </c>
      <c r="E55" s="64" t="s">
        <v>215</v>
      </c>
    </row>
    <row r="56" spans="1:8" ht="30" customHeight="1">
      <c r="A56" s="176"/>
      <c r="B56" s="57" t="s">
        <v>39</v>
      </c>
      <c r="C56" s="65" t="s">
        <v>71</v>
      </c>
      <c r="D56" s="63" t="s">
        <v>40</v>
      </c>
      <c r="E56" s="66" t="s">
        <v>216</v>
      </c>
      <c r="H56" t="s">
        <v>109</v>
      </c>
    </row>
    <row r="57" spans="1:8" ht="30" customHeight="1">
      <c r="A57" s="176"/>
      <c r="B57" s="57" t="s">
        <v>41</v>
      </c>
      <c r="C57" s="65" t="s">
        <v>97</v>
      </c>
      <c r="D57" s="63" t="s">
        <v>18</v>
      </c>
      <c r="E57" s="66" t="s">
        <v>217</v>
      </c>
    </row>
    <row r="58" spans="1:8" ht="30" customHeight="1" thickBot="1">
      <c r="A58" s="177"/>
      <c r="B58" s="67" t="s">
        <v>42</v>
      </c>
      <c r="C58" s="68" t="s">
        <v>72</v>
      </c>
      <c r="D58" s="69" t="s">
        <v>43</v>
      </c>
      <c r="E58" s="76" t="s">
        <v>218</v>
      </c>
    </row>
    <row r="59" spans="1:8" ht="30" customHeight="1">
      <c r="A59" s="175" t="s">
        <v>35</v>
      </c>
      <c r="B59" s="56" t="s">
        <v>36</v>
      </c>
      <c r="C59" s="178" t="s">
        <v>219</v>
      </c>
      <c r="D59" s="179"/>
      <c r="E59" s="180"/>
    </row>
    <row r="60" spans="1:8" ht="30" customHeight="1">
      <c r="A60" s="176"/>
      <c r="B60" s="57" t="s">
        <v>37</v>
      </c>
      <c r="C60" s="58">
        <v>11400000</v>
      </c>
      <c r="D60" s="59" t="s">
        <v>98</v>
      </c>
      <c r="E60" s="60">
        <v>9834000</v>
      </c>
    </row>
    <row r="61" spans="1:8" ht="30" customHeight="1">
      <c r="A61" s="176"/>
      <c r="B61" s="57" t="s">
        <v>38</v>
      </c>
      <c r="C61" s="61">
        <f>(+E61/C60)*100%</f>
        <v>0.86263157894736842</v>
      </c>
      <c r="D61" s="59" t="s">
        <v>16</v>
      </c>
      <c r="E61" s="60">
        <f>E60</f>
        <v>9834000</v>
      </c>
    </row>
    <row r="62" spans="1:8" ht="30" customHeight="1">
      <c r="A62" s="176"/>
      <c r="B62" s="57" t="s">
        <v>15</v>
      </c>
      <c r="C62" s="62" t="s">
        <v>220</v>
      </c>
      <c r="D62" s="63" t="s">
        <v>56</v>
      </c>
      <c r="E62" s="64" t="s">
        <v>221</v>
      </c>
    </row>
    <row r="63" spans="1:8" ht="30" customHeight="1">
      <c r="A63" s="176"/>
      <c r="B63" s="57" t="s">
        <v>39</v>
      </c>
      <c r="C63" s="65" t="s">
        <v>71</v>
      </c>
      <c r="D63" s="63" t="s">
        <v>40</v>
      </c>
      <c r="E63" s="66" t="s">
        <v>216</v>
      </c>
      <c r="H63" t="s">
        <v>109</v>
      </c>
    </row>
    <row r="64" spans="1:8" ht="30" customHeight="1">
      <c r="A64" s="176"/>
      <c r="B64" s="57" t="s">
        <v>41</v>
      </c>
      <c r="C64" s="65" t="s">
        <v>97</v>
      </c>
      <c r="D64" s="63" t="s">
        <v>18</v>
      </c>
      <c r="E64" s="66" t="s">
        <v>198</v>
      </c>
    </row>
    <row r="65" spans="1:8" ht="30" customHeight="1" thickBot="1">
      <c r="A65" s="177"/>
      <c r="B65" s="67" t="s">
        <v>42</v>
      </c>
      <c r="C65" s="68" t="s">
        <v>72</v>
      </c>
      <c r="D65" s="69" t="s">
        <v>43</v>
      </c>
      <c r="E65" s="76" t="s">
        <v>193</v>
      </c>
    </row>
    <row r="66" spans="1:8" ht="30" customHeight="1">
      <c r="A66" s="175" t="s">
        <v>35</v>
      </c>
      <c r="B66" s="56" t="s">
        <v>36</v>
      </c>
      <c r="C66" s="178" t="s">
        <v>222</v>
      </c>
      <c r="D66" s="179"/>
      <c r="E66" s="180"/>
    </row>
    <row r="67" spans="1:8" ht="30" customHeight="1">
      <c r="A67" s="176"/>
      <c r="B67" s="57" t="s">
        <v>37</v>
      </c>
      <c r="C67" s="58">
        <v>4750000</v>
      </c>
      <c r="D67" s="59" t="s">
        <v>98</v>
      </c>
      <c r="E67" s="60">
        <v>4533000</v>
      </c>
    </row>
    <row r="68" spans="1:8" ht="30" customHeight="1">
      <c r="A68" s="176"/>
      <c r="B68" s="57" t="s">
        <v>38</v>
      </c>
      <c r="C68" s="61">
        <f>(+E68/C67)*100%</f>
        <v>0.95431578947368423</v>
      </c>
      <c r="D68" s="59" t="s">
        <v>16</v>
      </c>
      <c r="E68" s="60">
        <f>E67</f>
        <v>4533000</v>
      </c>
    </row>
    <row r="69" spans="1:8" ht="30" customHeight="1">
      <c r="A69" s="176"/>
      <c r="B69" s="57" t="s">
        <v>15</v>
      </c>
      <c r="C69" s="62" t="s">
        <v>220</v>
      </c>
      <c r="D69" s="63" t="s">
        <v>56</v>
      </c>
      <c r="E69" s="64" t="s">
        <v>223</v>
      </c>
    </row>
    <row r="70" spans="1:8" ht="30" customHeight="1">
      <c r="A70" s="176"/>
      <c r="B70" s="57" t="s">
        <v>39</v>
      </c>
      <c r="C70" s="65" t="s">
        <v>71</v>
      </c>
      <c r="D70" s="63" t="s">
        <v>40</v>
      </c>
      <c r="E70" s="66" t="s">
        <v>221</v>
      </c>
      <c r="H70" t="s">
        <v>109</v>
      </c>
    </row>
    <row r="71" spans="1:8" ht="30" customHeight="1">
      <c r="A71" s="176"/>
      <c r="B71" s="57" t="s">
        <v>41</v>
      </c>
      <c r="C71" s="65" t="s">
        <v>97</v>
      </c>
      <c r="D71" s="63" t="s">
        <v>18</v>
      </c>
      <c r="E71" s="66" t="s">
        <v>198</v>
      </c>
    </row>
    <row r="72" spans="1:8" ht="30" customHeight="1" thickBot="1">
      <c r="A72" s="177"/>
      <c r="B72" s="67" t="s">
        <v>42</v>
      </c>
      <c r="C72" s="68" t="s">
        <v>72</v>
      </c>
      <c r="D72" s="69" t="s">
        <v>43</v>
      </c>
      <c r="E72" s="76" t="s">
        <v>193</v>
      </c>
    </row>
    <row r="73" spans="1:8" ht="30" customHeight="1">
      <c r="A73" s="175" t="s">
        <v>35</v>
      </c>
      <c r="B73" s="56" t="s">
        <v>36</v>
      </c>
      <c r="C73" s="178" t="s">
        <v>224</v>
      </c>
      <c r="D73" s="179"/>
      <c r="E73" s="180"/>
    </row>
    <row r="74" spans="1:8" ht="30" customHeight="1">
      <c r="A74" s="176"/>
      <c r="B74" s="57" t="s">
        <v>37</v>
      </c>
      <c r="C74" s="58">
        <v>12100000</v>
      </c>
      <c r="D74" s="59" t="s">
        <v>98</v>
      </c>
      <c r="E74" s="60">
        <v>11308000</v>
      </c>
    </row>
    <row r="75" spans="1:8" ht="30" customHeight="1">
      <c r="A75" s="176"/>
      <c r="B75" s="57" t="s">
        <v>38</v>
      </c>
      <c r="C75" s="61">
        <f>(+E75/C74)*100%</f>
        <v>0.93454545454545457</v>
      </c>
      <c r="D75" s="59" t="s">
        <v>16</v>
      </c>
      <c r="E75" s="60">
        <f>E74</f>
        <v>11308000</v>
      </c>
    </row>
    <row r="76" spans="1:8" ht="30" customHeight="1">
      <c r="A76" s="176"/>
      <c r="B76" s="57" t="s">
        <v>15</v>
      </c>
      <c r="C76" s="62" t="s">
        <v>220</v>
      </c>
      <c r="D76" s="63" t="s">
        <v>56</v>
      </c>
      <c r="E76" s="64" t="s">
        <v>223</v>
      </c>
    </row>
    <row r="77" spans="1:8" ht="30" customHeight="1">
      <c r="A77" s="176"/>
      <c r="B77" s="57" t="s">
        <v>39</v>
      </c>
      <c r="C77" s="65" t="s">
        <v>71</v>
      </c>
      <c r="D77" s="63" t="s">
        <v>40</v>
      </c>
      <c r="E77" s="66" t="s">
        <v>221</v>
      </c>
      <c r="H77" t="s">
        <v>109</v>
      </c>
    </row>
    <row r="78" spans="1:8" ht="30" customHeight="1">
      <c r="A78" s="176"/>
      <c r="B78" s="57" t="s">
        <v>41</v>
      </c>
      <c r="C78" s="65" t="s">
        <v>97</v>
      </c>
      <c r="D78" s="63" t="s">
        <v>18</v>
      </c>
      <c r="E78" s="66" t="s">
        <v>225</v>
      </c>
    </row>
    <row r="79" spans="1:8" ht="30" customHeight="1" thickBot="1">
      <c r="A79" s="177"/>
      <c r="B79" s="67" t="s">
        <v>42</v>
      </c>
      <c r="C79" s="68" t="s">
        <v>72</v>
      </c>
      <c r="D79" s="69" t="s">
        <v>43</v>
      </c>
      <c r="E79" s="76" t="s">
        <v>226</v>
      </c>
    </row>
    <row r="80" spans="1:8" ht="30" customHeight="1">
      <c r="A80" s="175" t="s">
        <v>35</v>
      </c>
      <c r="B80" s="56" t="s">
        <v>36</v>
      </c>
      <c r="C80" s="178" t="s">
        <v>227</v>
      </c>
      <c r="D80" s="179"/>
      <c r="E80" s="180"/>
    </row>
    <row r="81" spans="1:8" ht="30" customHeight="1">
      <c r="A81" s="176"/>
      <c r="B81" s="57" t="s">
        <v>37</v>
      </c>
      <c r="C81" s="58">
        <v>3000000</v>
      </c>
      <c r="D81" s="59" t="s">
        <v>98</v>
      </c>
      <c r="E81" s="60">
        <v>2640000</v>
      </c>
    </row>
    <row r="82" spans="1:8" ht="30" customHeight="1">
      <c r="A82" s="176"/>
      <c r="B82" s="57" t="s">
        <v>38</v>
      </c>
      <c r="C82" s="61">
        <f>(+E82/C81)*100%</f>
        <v>0.88</v>
      </c>
      <c r="D82" s="59" t="s">
        <v>16</v>
      </c>
      <c r="E82" s="60">
        <f>E81</f>
        <v>2640000</v>
      </c>
    </row>
    <row r="83" spans="1:8" ht="30" customHeight="1">
      <c r="A83" s="176"/>
      <c r="B83" s="57" t="s">
        <v>15</v>
      </c>
      <c r="C83" s="62" t="s">
        <v>220</v>
      </c>
      <c r="D83" s="63" t="s">
        <v>56</v>
      </c>
      <c r="E83" s="64" t="s">
        <v>221</v>
      </c>
    </row>
    <row r="84" spans="1:8" ht="30" customHeight="1">
      <c r="A84" s="176"/>
      <c r="B84" s="57" t="s">
        <v>39</v>
      </c>
      <c r="C84" s="65" t="s">
        <v>71</v>
      </c>
      <c r="D84" s="63" t="s">
        <v>40</v>
      </c>
      <c r="E84" s="66" t="s">
        <v>221</v>
      </c>
      <c r="H84" t="s">
        <v>109</v>
      </c>
    </row>
    <row r="85" spans="1:8" ht="30" customHeight="1">
      <c r="A85" s="176"/>
      <c r="B85" s="57" t="s">
        <v>41</v>
      </c>
      <c r="C85" s="65" t="s">
        <v>97</v>
      </c>
      <c r="D85" s="63" t="s">
        <v>18</v>
      </c>
      <c r="E85" s="66" t="s">
        <v>170</v>
      </c>
    </row>
    <row r="86" spans="1:8" ht="30" customHeight="1" thickBot="1">
      <c r="A86" s="177"/>
      <c r="B86" s="67" t="s">
        <v>42</v>
      </c>
      <c r="C86" s="68" t="s">
        <v>72</v>
      </c>
      <c r="D86" s="69" t="s">
        <v>43</v>
      </c>
      <c r="E86" s="76" t="s">
        <v>187</v>
      </c>
    </row>
    <row r="87" spans="1:8" ht="30" customHeight="1">
      <c r="A87" s="175" t="s">
        <v>35</v>
      </c>
      <c r="B87" s="56" t="s">
        <v>36</v>
      </c>
      <c r="C87" s="178" t="s">
        <v>238</v>
      </c>
      <c r="D87" s="179"/>
      <c r="E87" s="180"/>
    </row>
    <row r="88" spans="1:8" ht="30" customHeight="1">
      <c r="A88" s="176"/>
      <c r="B88" s="57" t="s">
        <v>37</v>
      </c>
      <c r="C88" s="58">
        <v>4800000</v>
      </c>
      <c r="D88" s="59" t="s">
        <v>98</v>
      </c>
      <c r="E88" s="60">
        <v>4500000</v>
      </c>
    </row>
    <row r="89" spans="1:8" ht="30" customHeight="1">
      <c r="A89" s="176"/>
      <c r="B89" s="57" t="s">
        <v>38</v>
      </c>
      <c r="C89" s="61">
        <f>(+E89/C88)*100%</f>
        <v>0.9375</v>
      </c>
      <c r="D89" s="59" t="s">
        <v>16</v>
      </c>
      <c r="E89" s="60">
        <f>E88</f>
        <v>4500000</v>
      </c>
    </row>
    <row r="90" spans="1:8" ht="30" customHeight="1">
      <c r="A90" s="176"/>
      <c r="B90" s="57" t="s">
        <v>15</v>
      </c>
      <c r="C90" s="62" t="s">
        <v>196</v>
      </c>
      <c r="D90" s="63" t="s">
        <v>56</v>
      </c>
      <c r="E90" s="64" t="s">
        <v>239</v>
      </c>
    </row>
    <row r="91" spans="1:8" ht="30" customHeight="1">
      <c r="A91" s="176"/>
      <c r="B91" s="57" t="s">
        <v>39</v>
      </c>
      <c r="C91" s="65" t="s">
        <v>71</v>
      </c>
      <c r="D91" s="63" t="s">
        <v>40</v>
      </c>
      <c r="E91" s="66" t="s">
        <v>221</v>
      </c>
      <c r="H91" t="s">
        <v>109</v>
      </c>
    </row>
    <row r="92" spans="1:8" ht="30" customHeight="1">
      <c r="A92" s="176"/>
      <c r="B92" s="57" t="s">
        <v>41</v>
      </c>
      <c r="C92" s="65" t="s">
        <v>97</v>
      </c>
      <c r="D92" s="63" t="s">
        <v>18</v>
      </c>
      <c r="E92" s="66" t="s">
        <v>240</v>
      </c>
    </row>
    <row r="93" spans="1:8" ht="30" customHeight="1" thickBot="1">
      <c r="A93" s="177"/>
      <c r="B93" s="67" t="s">
        <v>42</v>
      </c>
      <c r="C93" s="68" t="s">
        <v>72</v>
      </c>
      <c r="D93" s="69" t="s">
        <v>43</v>
      </c>
      <c r="E93" s="76" t="s">
        <v>253</v>
      </c>
    </row>
    <row r="94" spans="1:8" ht="30" customHeight="1">
      <c r="A94" s="175" t="s">
        <v>35</v>
      </c>
      <c r="B94" s="56" t="s">
        <v>36</v>
      </c>
      <c r="C94" s="178" t="s">
        <v>241</v>
      </c>
      <c r="D94" s="179"/>
      <c r="E94" s="180"/>
    </row>
    <row r="95" spans="1:8" ht="30" customHeight="1">
      <c r="A95" s="176"/>
      <c r="B95" s="57" t="s">
        <v>37</v>
      </c>
      <c r="C95" s="58">
        <v>3700000</v>
      </c>
      <c r="D95" s="59" t="s">
        <v>98</v>
      </c>
      <c r="E95" s="60">
        <v>3500000</v>
      </c>
    </row>
    <row r="96" spans="1:8" ht="30" customHeight="1">
      <c r="A96" s="176"/>
      <c r="B96" s="57" t="s">
        <v>38</v>
      </c>
      <c r="C96" s="61">
        <f>(+E96/C95)*100%</f>
        <v>0.94594594594594594</v>
      </c>
      <c r="D96" s="59" t="s">
        <v>16</v>
      </c>
      <c r="E96" s="60">
        <f>E95</f>
        <v>3500000</v>
      </c>
    </row>
    <row r="97" spans="1:8" ht="30" customHeight="1">
      <c r="A97" s="176"/>
      <c r="B97" s="57" t="s">
        <v>15</v>
      </c>
      <c r="C97" s="62" t="s">
        <v>196</v>
      </c>
      <c r="D97" s="63" t="s">
        <v>56</v>
      </c>
      <c r="E97" s="64" t="s">
        <v>221</v>
      </c>
    </row>
    <row r="98" spans="1:8" ht="30" customHeight="1">
      <c r="A98" s="176"/>
      <c r="B98" s="57" t="s">
        <v>39</v>
      </c>
      <c r="C98" s="65" t="s">
        <v>71</v>
      </c>
      <c r="D98" s="63" t="s">
        <v>40</v>
      </c>
      <c r="E98" s="66" t="s">
        <v>221</v>
      </c>
      <c r="H98" t="s">
        <v>109</v>
      </c>
    </row>
    <row r="99" spans="1:8" ht="30" customHeight="1">
      <c r="A99" s="176"/>
      <c r="B99" s="57" t="s">
        <v>41</v>
      </c>
      <c r="C99" s="65" t="s">
        <v>97</v>
      </c>
      <c r="D99" s="63" t="s">
        <v>18</v>
      </c>
      <c r="E99" s="66" t="s">
        <v>242</v>
      </c>
    </row>
    <row r="100" spans="1:8" ht="30" customHeight="1" thickBot="1">
      <c r="A100" s="177"/>
      <c r="B100" s="67" t="s">
        <v>42</v>
      </c>
      <c r="C100" s="68" t="s">
        <v>72</v>
      </c>
      <c r="D100" s="69" t="s">
        <v>43</v>
      </c>
      <c r="E100" s="76" t="s">
        <v>251</v>
      </c>
    </row>
    <row r="101" spans="1:8" ht="30" customHeight="1">
      <c r="A101" s="175" t="s">
        <v>35</v>
      </c>
      <c r="B101" s="56" t="s">
        <v>36</v>
      </c>
      <c r="C101" s="178" t="s">
        <v>243</v>
      </c>
      <c r="D101" s="179"/>
      <c r="E101" s="180"/>
    </row>
    <row r="102" spans="1:8" ht="30" customHeight="1">
      <c r="A102" s="176"/>
      <c r="B102" s="57" t="s">
        <v>37</v>
      </c>
      <c r="C102" s="58">
        <v>1520000</v>
      </c>
      <c r="D102" s="59" t="s">
        <v>98</v>
      </c>
      <c r="E102" s="60">
        <v>1440000</v>
      </c>
    </row>
    <row r="103" spans="1:8" ht="30" customHeight="1">
      <c r="A103" s="176"/>
      <c r="B103" s="57" t="s">
        <v>38</v>
      </c>
      <c r="C103" s="61">
        <f>(+E103/C102)*100%</f>
        <v>0.94736842105263153</v>
      </c>
      <c r="D103" s="59" t="s">
        <v>16</v>
      </c>
      <c r="E103" s="60">
        <f>E102</f>
        <v>1440000</v>
      </c>
    </row>
    <row r="104" spans="1:8" ht="30" customHeight="1">
      <c r="A104" s="176"/>
      <c r="B104" s="57" t="s">
        <v>15</v>
      </c>
      <c r="C104" s="62" t="s">
        <v>245</v>
      </c>
      <c r="D104" s="63" t="s">
        <v>56</v>
      </c>
      <c r="E104" s="64" t="s">
        <v>247</v>
      </c>
    </row>
    <row r="105" spans="1:8" ht="30" customHeight="1">
      <c r="A105" s="176"/>
      <c r="B105" s="57" t="s">
        <v>39</v>
      </c>
      <c r="C105" s="65" t="s">
        <v>71</v>
      </c>
      <c r="D105" s="63" t="s">
        <v>40</v>
      </c>
      <c r="E105" s="66" t="s">
        <v>221</v>
      </c>
      <c r="H105" t="s">
        <v>109</v>
      </c>
    </row>
    <row r="106" spans="1:8" ht="30" customHeight="1">
      <c r="A106" s="176"/>
      <c r="B106" s="57" t="s">
        <v>41</v>
      </c>
      <c r="C106" s="65" t="s">
        <v>97</v>
      </c>
      <c r="D106" s="63" t="s">
        <v>18</v>
      </c>
      <c r="E106" s="66" t="s">
        <v>244</v>
      </c>
    </row>
    <row r="107" spans="1:8" ht="30" customHeight="1" thickBot="1">
      <c r="A107" s="177"/>
      <c r="B107" s="67" t="s">
        <v>42</v>
      </c>
      <c r="C107" s="68" t="s">
        <v>72</v>
      </c>
      <c r="D107" s="69" t="s">
        <v>43</v>
      </c>
      <c r="E107" s="76" t="s">
        <v>252</v>
      </c>
    </row>
    <row r="108" spans="1:8" ht="30" customHeight="1">
      <c r="A108" s="175" t="s">
        <v>35</v>
      </c>
      <c r="B108" s="56" t="s">
        <v>36</v>
      </c>
      <c r="C108" s="178" t="s">
        <v>246</v>
      </c>
      <c r="D108" s="179"/>
      <c r="E108" s="180"/>
    </row>
    <row r="109" spans="1:8" ht="30" customHeight="1">
      <c r="A109" s="176"/>
      <c r="B109" s="57" t="s">
        <v>37</v>
      </c>
      <c r="C109" s="58">
        <v>1616000</v>
      </c>
      <c r="D109" s="59" t="s">
        <v>98</v>
      </c>
      <c r="E109" s="60">
        <v>1580000</v>
      </c>
    </row>
    <row r="110" spans="1:8" ht="30" customHeight="1">
      <c r="A110" s="176"/>
      <c r="B110" s="57" t="s">
        <v>38</v>
      </c>
      <c r="C110" s="61">
        <f>(+E110/C109)*100%</f>
        <v>0.9777227722772277</v>
      </c>
      <c r="D110" s="59" t="s">
        <v>16</v>
      </c>
      <c r="E110" s="60">
        <f>E109</f>
        <v>1580000</v>
      </c>
    </row>
    <row r="111" spans="1:8" ht="30" customHeight="1">
      <c r="A111" s="176"/>
      <c r="B111" s="57" t="s">
        <v>15</v>
      </c>
      <c r="C111" s="62" t="s">
        <v>245</v>
      </c>
      <c r="D111" s="63" t="s">
        <v>56</v>
      </c>
      <c r="E111" s="64" t="s">
        <v>247</v>
      </c>
    </row>
    <row r="112" spans="1:8" ht="30" customHeight="1">
      <c r="A112" s="176"/>
      <c r="B112" s="57" t="s">
        <v>39</v>
      </c>
      <c r="C112" s="65" t="s">
        <v>71</v>
      </c>
      <c r="D112" s="63" t="s">
        <v>40</v>
      </c>
      <c r="E112" s="66" t="s">
        <v>248</v>
      </c>
      <c r="H112" t="s">
        <v>109</v>
      </c>
    </row>
    <row r="113" spans="1:5" ht="30" customHeight="1">
      <c r="A113" s="176"/>
      <c r="B113" s="57" t="s">
        <v>41</v>
      </c>
      <c r="C113" s="65" t="s">
        <v>97</v>
      </c>
      <c r="D113" s="63" t="s">
        <v>18</v>
      </c>
      <c r="E113" s="66" t="s">
        <v>249</v>
      </c>
    </row>
    <row r="114" spans="1:5" ht="30" customHeight="1" thickBot="1">
      <c r="A114" s="177"/>
      <c r="B114" s="67" t="s">
        <v>42</v>
      </c>
      <c r="C114" s="68" t="s">
        <v>72</v>
      </c>
      <c r="D114" s="69" t="s">
        <v>43</v>
      </c>
      <c r="E114" s="76" t="s">
        <v>250</v>
      </c>
    </row>
  </sheetData>
  <mergeCells count="33">
    <mergeCell ref="A108:A114"/>
    <mergeCell ref="C108:E108"/>
    <mergeCell ref="A87:A93"/>
    <mergeCell ref="C87:E87"/>
    <mergeCell ref="A94:A100"/>
    <mergeCell ref="C94:E94"/>
    <mergeCell ref="A101:A107"/>
    <mergeCell ref="C101:E101"/>
    <mergeCell ref="A80:A86"/>
    <mergeCell ref="C80:E80"/>
    <mergeCell ref="A59:A65"/>
    <mergeCell ref="C59:E59"/>
    <mergeCell ref="A66:A72"/>
    <mergeCell ref="C66:E66"/>
    <mergeCell ref="A73:A79"/>
    <mergeCell ref="C73:E73"/>
    <mergeCell ref="A38:A44"/>
    <mergeCell ref="C38:E38"/>
    <mergeCell ref="A45:A51"/>
    <mergeCell ref="C45:E45"/>
    <mergeCell ref="A52:A58"/>
    <mergeCell ref="C52:E52"/>
    <mergeCell ref="A1:E1"/>
    <mergeCell ref="A3:A9"/>
    <mergeCell ref="C3:E3"/>
    <mergeCell ref="A31:A37"/>
    <mergeCell ref="C31:E31"/>
    <mergeCell ref="A24:A30"/>
    <mergeCell ref="C24:E24"/>
    <mergeCell ref="A17:A23"/>
    <mergeCell ref="C17:E17"/>
    <mergeCell ref="A10:A16"/>
    <mergeCell ref="C10:E10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zoomScaleNormal="100" workbookViewId="0">
      <selection activeCell="H24" sqref="H24"/>
    </sheetView>
  </sheetViews>
  <sheetFormatPr defaultRowHeight="13.5"/>
  <cols>
    <col min="1" max="1" width="12.5546875" customWidth="1"/>
    <col min="2" max="2" width="20.77734375" customWidth="1"/>
    <col min="3" max="3" width="14.44140625" customWidth="1"/>
    <col min="4" max="4" width="11.109375" customWidth="1"/>
    <col min="5" max="5" width="10.5546875" customWidth="1"/>
    <col min="6" max="6" width="12.109375" customWidth="1"/>
    <col min="7" max="7" width="11.33203125" customWidth="1"/>
    <col min="8" max="8" width="12.5546875" customWidth="1"/>
    <col min="9" max="9" width="24.109375" style="1" customWidth="1"/>
  </cols>
  <sheetData>
    <row r="1" spans="1:9" ht="31.5">
      <c r="A1" s="170" t="s">
        <v>62</v>
      </c>
      <c r="B1" s="170"/>
      <c r="C1" s="170"/>
      <c r="D1" s="170"/>
      <c r="E1" s="170"/>
      <c r="F1" s="170"/>
      <c r="G1" s="170"/>
      <c r="H1" s="170"/>
      <c r="I1" s="170"/>
    </row>
    <row r="2" spans="1:9" ht="32.25" thickBot="1">
      <c r="A2" s="181" t="s">
        <v>69</v>
      </c>
      <c r="B2" s="181"/>
      <c r="C2" s="25"/>
      <c r="D2" s="25"/>
      <c r="E2" s="25"/>
      <c r="F2" s="25"/>
      <c r="G2" s="25"/>
      <c r="H2" s="25"/>
      <c r="I2" s="36" t="s">
        <v>107</v>
      </c>
    </row>
    <row r="3" spans="1:9" s="28" customFormat="1" ht="26.25" customHeight="1">
      <c r="A3" s="188" t="s">
        <v>2</v>
      </c>
      <c r="B3" s="186" t="s">
        <v>3</v>
      </c>
      <c r="C3" s="186" t="s">
        <v>50</v>
      </c>
      <c r="D3" s="186" t="s">
        <v>64</v>
      </c>
      <c r="E3" s="182" t="s">
        <v>67</v>
      </c>
      <c r="F3" s="183"/>
      <c r="G3" s="182" t="s">
        <v>68</v>
      </c>
      <c r="H3" s="183"/>
      <c r="I3" s="184" t="s">
        <v>63</v>
      </c>
    </row>
    <row r="4" spans="1:9" s="28" customFormat="1" ht="28.5" customHeight="1" thickBot="1">
      <c r="A4" s="189"/>
      <c r="B4" s="187"/>
      <c r="C4" s="187"/>
      <c r="D4" s="187"/>
      <c r="E4" s="77" t="s">
        <v>65</v>
      </c>
      <c r="F4" s="77" t="s">
        <v>66</v>
      </c>
      <c r="G4" s="77" t="s">
        <v>65</v>
      </c>
      <c r="H4" s="77" t="s">
        <v>66</v>
      </c>
      <c r="I4" s="185"/>
    </row>
    <row r="5" spans="1:9" s="28" customFormat="1" ht="28.5" customHeight="1" thickTop="1" thickBot="1">
      <c r="A5" s="42"/>
      <c r="B5" s="78" t="s">
        <v>108</v>
      </c>
      <c r="C5" s="54"/>
      <c r="D5" s="46"/>
      <c r="E5" s="79"/>
      <c r="F5" s="80"/>
      <c r="G5" s="79"/>
      <c r="H5" s="80"/>
      <c r="I5" s="81"/>
    </row>
    <row r="8" spans="1:9">
      <c r="G8" s="1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계약내용의 변경에 관한 사항</vt:lpstr>
      <vt:lpstr>수의계약현황공개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2024-03-05T04:53:40Z</cp:lastPrinted>
  <dcterms:created xsi:type="dcterms:W3CDTF">2014-01-20T06:24:27Z</dcterms:created>
  <dcterms:modified xsi:type="dcterms:W3CDTF">2024-09-09T06:39:16Z</dcterms:modified>
</cp:coreProperties>
</file>