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현노\2017박현노\계약\20171218 정보공개 (2)\"/>
    </mc:Choice>
  </mc:AlternateContent>
  <bookViews>
    <workbookView xWindow="0" yWindow="0" windowWidth="22335" windowHeight="11655" activeTab="1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62913"/>
</workbook>
</file>

<file path=xl/calcChain.xml><?xml version="1.0" encoding="utf-8"?>
<calcChain xmlns="http://schemas.openxmlformats.org/spreadsheetml/2006/main">
  <c r="E15" i="8" l="1"/>
  <c r="E48" i="8" l="1"/>
  <c r="E46" i="8"/>
  <c r="E47" i="8" s="1"/>
  <c r="C46" i="8"/>
  <c r="C45" i="8"/>
  <c r="E50" i="8"/>
  <c r="C48" i="8"/>
  <c r="F66" i="9"/>
  <c r="C47" i="8" s="1"/>
  <c r="C31" i="8" l="1"/>
  <c r="C32" i="8"/>
  <c r="C20" i="8"/>
  <c r="E11" i="8"/>
  <c r="C11" i="8"/>
  <c r="C10" i="8"/>
  <c r="C3" i="8" l="1"/>
  <c r="E43" i="8" l="1"/>
  <c r="E41" i="8"/>
  <c r="C41" i="8"/>
  <c r="E39" i="8"/>
  <c r="E40" i="8" s="1"/>
  <c r="C39" i="8"/>
  <c r="C38" i="8"/>
  <c r="F56" i="9"/>
  <c r="C40" i="8" s="1"/>
  <c r="E36" i="8"/>
  <c r="E34" i="8"/>
  <c r="E32" i="8"/>
  <c r="E33" i="8" s="1"/>
  <c r="C34" i="8"/>
  <c r="E29" i="8"/>
  <c r="E6" i="8"/>
  <c r="E13" i="8"/>
  <c r="E20" i="8"/>
  <c r="E27" i="8"/>
  <c r="C27" i="8"/>
  <c r="E25" i="8"/>
  <c r="E26" i="8" s="1"/>
  <c r="C25" i="8"/>
  <c r="C24" i="8"/>
  <c r="F46" i="9"/>
  <c r="C33" i="8" s="1"/>
  <c r="F36" i="9"/>
  <c r="C26" i="8" s="1"/>
  <c r="E22" i="8"/>
  <c r="E18" i="8"/>
  <c r="E19" i="8" s="1"/>
  <c r="C18" i="8"/>
  <c r="C17" i="8"/>
  <c r="C13" i="8"/>
  <c r="E12" i="8"/>
  <c r="E8" i="8"/>
  <c r="C6" i="8"/>
  <c r="E4" i="8"/>
  <c r="C4" i="8"/>
  <c r="F26" i="9"/>
  <c r="C19" i="8" s="1"/>
  <c r="F16" i="9"/>
  <c r="C12" i="8" s="1"/>
  <c r="F6" i="9"/>
  <c r="C5" i="8" l="1"/>
  <c r="E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<sst xmlns="http://schemas.openxmlformats.org/spreadsheetml/2006/main" count="553" uniqueCount="198">
  <si>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</si>
  <si>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</si>
  <si>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</si>
  <si>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</si>
  <si>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</si>
  <si>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</si>
  <si>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</si>
  <si>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</si>
  <si>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</si>
  <si>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</si>
  <si>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</si>
  <si>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</si>
  <si>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</si>
  <si>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</si>
  <si>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</si>
  <si>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</si>
  <si>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</si>
  <si>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</si>
  <si>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</si>
  <si>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</si>
  <si>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</si>
  <si>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</si>
  <si>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</si>
  <si>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</si>
  <si>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</si>
  <si>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</si>
  <si>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</si>
  <si>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</si>
  <si>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</si>
  <si>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</si>
  <si>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</si>
  <si>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</si>
  <si>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</si>
  <si>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</si>
  <si>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</si>
  <si>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</si>
  <si>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</si>
  <si>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</si>
  <si>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</si>
  <si>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</si>
  <si>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</si>
  <si>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</si>
  <si>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</si>
  <si>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</si>
  <si>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</si>
  <si>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</si>
  <si>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</si>
  <si>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</si>
  <si>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</si>
  <si>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</si>
  <si>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</si>
  <si>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</si>
  <si>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</si>
  <si>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</si>
  <si>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</si>
  <si>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</si>
  <si>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</si>
  <si>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</si>
  <si>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</si>
  <si>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</si>
  <si>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</si>
  <si>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</si>
  <si>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</si>
  <si>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</si>
  <si>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</si>
  <si>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</si>
  <si>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</si>
  <si>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</si>
  <si>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</si>
  <si>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</si>
  <si>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</si>
  <si>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</si>
  <si>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</si>
  <si>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</si>
  <si>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</si>
  <si>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</si>
  <si>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</si>
  <si>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</si>
  <si>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</si>
  <si>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</si>
  <si>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</si>
  <si>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</si>
  <si>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</si>
  <si>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</si>
  <si>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</si>
  <si>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</si>
  <si>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</si>
  <si>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</si>
  <si>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</si>
  <si>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</si>
  <si>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</si>
  <si>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</si>
  <si>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</si>
  <si>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방과후아카데미운영지원</t>
    <phoneticPr fontId="3" type="noConversion"/>
  </si>
  <si>
    <t>월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</si>
  <si>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</si>
  <si>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</si>
  <si>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</si>
  <si>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</si>
  <si>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</si>
  <si>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</si>
  <si>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</si>
  <si>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</si>
  <si>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</si>
  <si>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</si>
  <si>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</si>
  <si>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</si>
  <si>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</si>
  <si>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</si>
  <si>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</si>
  <si>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</si>
  <si>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</si>
  <si>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</si>
  <si>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</si>
  <si>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</si>
  <si>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</si>
  <si>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</si>
  <si>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</si>
  <si>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</si>
  <si>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</si>
  <si>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㈜티션크루프엘리베이터코리아</t>
    <phoneticPr fontId="3" type="noConversion"/>
  </si>
  <si>
    <t>2016.12.29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</si>
  <si>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</si>
  <si>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</si>
  <si>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</si>
  <si>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</si>
  <si>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</si>
  <si>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수의1인견적</t>
    <phoneticPr fontId="3" type="noConversion"/>
  </si>
  <si>
    <t>수의계약</t>
    <phoneticPr fontId="3" type="noConversion"/>
  </si>
  <si>
    <t>2017.01.09</t>
    <phoneticPr fontId="3" type="noConversion"/>
  </si>
  <si>
    <t>시설위탁용역</t>
    <phoneticPr fontId="3" type="noConversion"/>
  </si>
  <si>
    <t>보조금</t>
    <phoneticPr fontId="3" type="noConversion"/>
  </si>
  <si>
    <t>시설물위탁관리비(정수기, 비데, 공기청정기)</t>
    <phoneticPr fontId="3" type="noConversion"/>
  </si>
  <si>
    <t>소액수의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</si>
  <si>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</si>
  <si>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</si>
  <si>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</si>
  <si>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</si>
  <si>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2017.02.28</t>
    <phoneticPr fontId="3" type="noConversion"/>
  </si>
  <si>
    <t>2017.01.06</t>
    <phoneticPr fontId="3" type="noConversion"/>
  </si>
  <si>
    <t>2017.02.21</t>
    <phoneticPr fontId="3" type="noConversion"/>
  </si>
  <si>
    <t>청소년방과후아카데미 급식 계약</t>
    <phoneticPr fontId="3" type="noConversion"/>
  </si>
  <si>
    <t>경기 성남</t>
    <phoneticPr fontId="3" type="noConversion"/>
  </si>
  <si>
    <t>2017.11.08</t>
    <phoneticPr fontId="3" type="noConversion"/>
  </si>
  <si>
    <t>인터넷망고도화 계약</t>
    <phoneticPr fontId="3" type="noConversion"/>
  </si>
  <si>
    <t>2018.01.01</t>
    <phoneticPr fontId="3" type="noConversion"/>
  </si>
  <si>
    <t>2018.12.31</t>
    <phoneticPr fontId="3" type="noConversion"/>
  </si>
  <si>
    <t>㈜ KT</t>
    <phoneticPr fontId="3" type="noConversion"/>
  </si>
  <si>
    <t>황창규</t>
    <phoneticPr fontId="3" type="noConversion"/>
  </si>
  <si>
    <t>경기도 성남시 분당구 불정로 90</t>
    <phoneticPr fontId="3" type="noConversion"/>
  </si>
  <si>
    <t>11월</t>
    <phoneticPr fontId="3" type="noConversion"/>
  </si>
  <si>
    <t>2017.11.30</t>
    <phoneticPr fontId="3" type="noConversion"/>
  </si>
  <si>
    <t>2017.11.09</t>
    <phoneticPr fontId="3" type="noConversion"/>
  </si>
  <si>
    <t>2017.11.07</t>
    <phoneticPr fontId="3" type="noConversion"/>
  </si>
  <si>
    <t>2017.11.29</t>
    <phoneticPr fontId="3" type="noConversion"/>
  </si>
  <si>
    <t>2017.12.05</t>
    <phoneticPr fontId="3" type="noConversion"/>
  </si>
  <si>
    <t>2017.12.08</t>
    <phoneticPr fontId="3" type="noConversion"/>
  </si>
  <si>
    <t>기업용 인터넷전화 재계약</t>
    <phoneticPr fontId="3" type="noConversion"/>
  </si>
  <si>
    <t>㈜KT</t>
    <phoneticPr fontId="3" type="noConversion"/>
  </si>
  <si>
    <t>2017.09.08</t>
    <phoneticPr fontId="3" type="noConversion"/>
  </si>
  <si>
    <t>2017.09.25</t>
    <phoneticPr fontId="3" type="noConversion"/>
  </si>
  <si>
    <t>2017.12.31</t>
    <phoneticPr fontId="3" type="noConversion"/>
  </si>
  <si>
    <t>2017.11.30</t>
    <phoneticPr fontId="3" type="noConversion"/>
  </si>
  <si>
    <t>공공청소년프로그램 친구와 함께 떠나보고서 차량임차</t>
    <phoneticPr fontId="3" type="noConversion"/>
  </si>
  <si>
    <t>공공청소년프로그램 친구와 함께 떠나보고서 숙박비</t>
    <phoneticPr fontId="3" type="noConversion"/>
  </si>
  <si>
    <t>2017.11.28</t>
    <phoneticPr fontId="3" type="noConversion"/>
  </si>
  <si>
    <t>2017.12.08</t>
    <phoneticPr fontId="3" type="noConversion"/>
  </si>
  <si>
    <t>2017.12.09</t>
    <phoneticPr fontId="3" type="noConversion"/>
  </si>
  <si>
    <t>용성국제여행사</t>
    <phoneticPr fontId="3" type="noConversion"/>
  </si>
  <si>
    <t>권동혁</t>
    <phoneticPr fontId="3" type="noConversion"/>
  </si>
  <si>
    <t>경기도 성남시 수정구 수정로 172</t>
    <phoneticPr fontId="3" type="noConversion"/>
  </si>
  <si>
    <t>소액수의</t>
    <phoneticPr fontId="3" type="noConversion"/>
  </si>
  <si>
    <t>은행동청소년문화의집 외</t>
    <phoneticPr fontId="3" type="noConversion"/>
  </si>
  <si>
    <t>전주한옥호텔</t>
    <phoneticPr fontId="3" type="noConversion"/>
  </si>
  <si>
    <t>강유하</t>
    <phoneticPr fontId="3" type="noConversion"/>
  </si>
  <si>
    <t>전주시 완산구 전라감영로 40</t>
    <phoneticPr fontId="3" type="noConversion"/>
  </si>
  <si>
    <t>경기 성남</t>
    <phoneticPr fontId="3" type="noConversion"/>
  </si>
  <si>
    <t>전주 완산</t>
    <phoneticPr fontId="3" type="noConversion"/>
  </si>
  <si>
    <t>11월</t>
    <phoneticPr fontId="3" type="noConversion"/>
  </si>
  <si>
    <t>2018년 방역소독업무 위탁계약</t>
    <phoneticPr fontId="3" type="noConversion"/>
  </si>
  <si>
    <t>수의총액</t>
    <phoneticPr fontId="3" type="noConversion"/>
  </si>
  <si>
    <t>은행동청소년문화의집</t>
    <phoneticPr fontId="3" type="noConversion"/>
  </si>
  <si>
    <t>이갑수</t>
    <phoneticPr fontId="3" type="noConversion"/>
  </si>
  <si>
    <t>031-729-9916</t>
    <phoneticPr fontId="3" type="noConversion"/>
  </si>
  <si>
    <t>2018년 소방 및 방화시설 유지관리 업무 위탁계약</t>
    <phoneticPr fontId="3" type="noConversion"/>
  </si>
  <si>
    <t>2018년 업무용 사무기기 임대 재계약</t>
    <phoneticPr fontId="3" type="noConversion"/>
  </si>
  <si>
    <t>한기성</t>
    <phoneticPr fontId="3" type="noConversion"/>
  </si>
  <si>
    <t>2018년 승강기 자체 점검 업무 위탁계약</t>
    <phoneticPr fontId="3" type="noConversion"/>
  </si>
  <si>
    <t>2018년 인터넷 전화 사용계약</t>
    <phoneticPr fontId="3" type="noConversion"/>
  </si>
  <si>
    <t>지동명</t>
    <phoneticPr fontId="3" type="noConversion"/>
  </si>
  <si>
    <t>2018년 무인경비시스템 위탁계약</t>
    <phoneticPr fontId="3" type="noConversion"/>
  </si>
  <si>
    <t>2018년 정수기, 비데 임차계약</t>
    <phoneticPr fontId="3" type="noConversion"/>
  </si>
  <si>
    <t>2018년 청소년방과후아카데미 귀가차량 위탁운영 계약</t>
    <phoneticPr fontId="3" type="noConversion"/>
  </si>
  <si>
    <t>조제민</t>
    <phoneticPr fontId="3" type="noConversion"/>
  </si>
  <si>
    <t>2018년 청소년방과후아카데미 급식위탁 운영 단기 계약 체결</t>
    <phoneticPr fontId="3" type="noConversion"/>
  </si>
  <si>
    <t>031-729-9919</t>
    <phoneticPr fontId="3" type="noConversion"/>
  </si>
  <si>
    <t>031-729-9913</t>
    <phoneticPr fontId="3" type="noConversion"/>
  </si>
  <si>
    <t>031-729-9912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</si>
</sst>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  <numFmt numFmtId="183" formatCode="\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183" fontId="5" fillId="0" borderId="3" xfId="0" applyNumberFormat="1" applyFont="1" applyFill="1" applyBorder="1" applyAlignment="1" applyProtection="1">
      <alignment horizontal="left"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183" fontId="27" fillId="2" borderId="20" xfId="0" applyNumberFormat="1" applyFont="1" applyFill="1" applyBorder="1" applyAlignment="1">
      <alignment horizontal="center" vertical="center" wrapText="1"/>
    </xf>
    <xf numFmtId="183" fontId="27" fillId="2" borderId="16" xfId="0" applyNumberFormat="1" applyFont="1" applyFill="1" applyBorder="1" applyAlignment="1">
      <alignment horizontal="center" vertical="center" wrapText="1"/>
    </xf>
    <xf numFmtId="183" fontId="26" fillId="0" borderId="16" xfId="0" applyNumberFormat="1" applyFont="1" applyBorder="1" applyAlignment="1">
      <alignment horizontal="justify" vertical="center" wrapText="1"/>
    </xf>
    <xf numFmtId="183" fontId="26" fillId="0" borderId="17" xfId="0" applyNumberFormat="1" applyFont="1" applyBorder="1" applyAlignment="1">
      <alignment horizontal="justify" vertical="center" wrapText="1"/>
    </xf>
    <xf numFmtId="183" fontId="27" fillId="2" borderId="21" xfId="0" applyNumberFormat="1" applyFont="1" applyFill="1" applyBorder="1" applyAlignment="1">
      <alignment horizontal="center" vertical="center" wrapText="1"/>
    </xf>
    <xf numFmtId="183" fontId="26" fillId="0" borderId="21" xfId="0" applyNumberFormat="1" applyFont="1" applyBorder="1" applyAlignment="1">
      <alignment horizontal="justify" vertical="center" wrapText="1"/>
    </xf>
    <xf numFmtId="183" fontId="26" fillId="0" borderId="19" xfId="0" applyNumberFormat="1" applyFont="1" applyBorder="1" applyAlignment="1">
      <alignment horizontal="left" vertical="center" wrapText="1"/>
    </xf>
    <xf numFmtId="183" fontId="0" fillId="0" borderId="0" xfId="0" applyNumberFormat="1" applyFont="1" applyFill="1" applyBorder="1" applyAlignment="1" applyProtection="1"/>
    <xf numFmtId="41" fontId="26" fillId="0" borderId="16" xfId="1" applyFont="1" applyBorder="1" applyAlignment="1">
      <alignment horizontal="justify" vertical="center" wrapText="1"/>
    </xf>
    <xf numFmtId="41" fontId="26" fillId="0" borderId="17" xfId="1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0" fontId="26" fillId="0" borderId="17" xfId="0" applyNumberFormat="1" applyFont="1" applyBorder="1" applyAlignment="1">
      <alignment horizontal="justify" vertical="center" wrapText="1"/>
    </xf>
    <xf numFmtId="9" fontId="26" fillId="0" borderId="16" xfId="6" applyFont="1" applyBorder="1" applyAlignment="1">
      <alignment horizontal="justify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83" fontId="26" fillId="0" borderId="11" xfId="0" applyNumberFormat="1" applyFont="1" applyBorder="1" applyAlignment="1">
      <alignment horizontal="justify" vertical="center" wrapText="1"/>
    </xf>
    <xf numFmtId="183" fontId="26" fillId="0" borderId="12" xfId="0" applyNumberFormat="1" applyFont="1" applyBorder="1" applyAlignment="1">
      <alignment horizontal="justify" vertical="center" wrapText="1"/>
    </xf>
    <xf numFmtId="183" fontId="26" fillId="0" borderId="13" xfId="0" applyNumberFormat="1" applyFont="1" applyBorder="1" applyAlignment="1">
      <alignment horizontal="justify" vertical="center" wrapText="1"/>
    </xf>
    <xf numFmtId="183" fontId="4" fillId="0" borderId="0" xfId="0" applyNumberFormat="1" applyFont="1" applyFill="1" applyBorder="1" applyAlignment="1" applyProtection="1">
      <alignment horizontal="center" vertical="center"/>
    </xf>
    <xf numFmtId="183" fontId="21" fillId="2" borderId="43" xfId="0" applyNumberFormat="1" applyFont="1" applyFill="1" applyBorder="1" applyAlignment="1">
      <alignment horizontal="center" vertical="center" wrapText="1"/>
    </xf>
    <xf numFmtId="183" fontId="21" fillId="2" borderId="15" xfId="0" applyNumberFormat="1" applyFont="1" applyFill="1" applyBorder="1" applyAlignment="1">
      <alignment horizontal="center" vertical="center" wrapText="1"/>
    </xf>
    <xf numFmtId="183" fontId="21" fillId="2" borderId="44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38" fontId="2" fillId="0" borderId="46" xfId="3" applyNumberFormat="1" applyFont="1" applyBorder="1" applyAlignment="1">
      <alignment horizontal="right" vertical="center"/>
    </xf>
  </cellXfs>
  <cellStyles count="7">
    <cellStyle name="백분율" xfId="6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C7" sqref="C7"/>
    </sheetView>
  </sheetViews>
  <sheetFormatPr defaultRowHeight="13.5"/>
  <cols>
    <col min="1" max="1" width="6.77734375" style="81" customWidth="1"/>
    <col min="2" max="2" width="6.44140625" style="81" customWidth="1"/>
    <col min="3" max="3" width="23.6640625" style="81" customWidth="1"/>
    <col min="4" max="4" width="7.77734375" style="81" customWidth="1"/>
    <col min="5" max="5" width="19.21875" style="81" customWidth="1"/>
    <col min="6" max="6" width="6.77734375" style="81" customWidth="1"/>
    <col min="7" max="7" width="7.21875" style="81" customWidth="1"/>
    <col min="8" max="8" width="10.44140625" style="81" customWidth="1"/>
    <col min="9" max="9" width="7.44140625" style="81" customWidth="1"/>
    <col min="10" max="10" width="8.88671875" style="81"/>
    <col min="11" max="11" width="11.6640625" style="82" customWidth="1"/>
    <col min="12" max="12" width="6.6640625" style="81" customWidth="1"/>
  </cols>
  <sheetData>
    <row r="1" spans="1:12" ht="38.25" customHeight="1" thickBot="1">
      <c r="A1" s="160" t="s">
        <v>55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4.75" thickBot="1">
      <c r="A2" s="41" t="s">
        <v>57</v>
      </c>
      <c r="B2" s="42" t="s">
        <v>58</v>
      </c>
      <c r="C2" s="42" t="s">
        <v>0</v>
      </c>
      <c r="D2" s="42" t="s">
        <v>1</v>
      </c>
      <c r="E2" s="42" t="s">
        <v>59</v>
      </c>
      <c r="F2" s="42" t="s">
        <v>60</v>
      </c>
      <c r="G2" s="42" t="s">
        <v>61</v>
      </c>
      <c r="H2" s="42" t="s">
        <v>62</v>
      </c>
      <c r="I2" s="43" t="s">
        <v>63</v>
      </c>
      <c r="J2" s="43" t="s">
        <v>64</v>
      </c>
      <c r="K2" s="43" t="s">
        <v>65</v>
      </c>
      <c r="L2" s="44" t="s">
        <v>66</v>
      </c>
    </row>
    <row r="3" spans="1:12" ht="22.5" customHeight="1" thickTop="1">
      <c r="A3" s="45"/>
      <c r="B3" s="46"/>
      <c r="C3" s="47"/>
      <c r="D3" s="46"/>
      <c r="E3" s="48"/>
      <c r="F3" s="49"/>
      <c r="G3" s="50"/>
      <c r="H3" s="51"/>
      <c r="I3" s="46"/>
      <c r="J3" s="46"/>
      <c r="K3" s="46"/>
      <c r="L3" s="52"/>
    </row>
    <row r="4" spans="1:12" ht="33.75" customHeight="1">
      <c r="A4" s="53"/>
      <c r="B4" s="54"/>
      <c r="C4" s="54"/>
      <c r="D4" s="54"/>
      <c r="E4" s="54"/>
      <c r="F4" s="55"/>
      <c r="G4" s="55"/>
      <c r="H4" s="56"/>
      <c r="I4" s="54"/>
      <c r="J4" s="54"/>
      <c r="K4" s="54"/>
      <c r="L4" s="57"/>
    </row>
    <row r="5" spans="1:12" ht="33.75" customHeight="1">
      <c r="A5" s="53"/>
      <c r="B5" s="54"/>
      <c r="C5" s="58"/>
      <c r="D5" s="54"/>
      <c r="E5" s="54"/>
      <c r="F5" s="59"/>
      <c r="G5" s="60"/>
      <c r="H5" s="61"/>
      <c r="I5" s="54"/>
      <c r="J5" s="54"/>
      <c r="K5" s="54"/>
      <c r="L5" s="62"/>
    </row>
    <row r="6" spans="1:12" ht="33.75" customHeight="1">
      <c r="A6" s="53"/>
      <c r="B6" s="54"/>
      <c r="C6" s="63"/>
      <c r="D6" s="54"/>
      <c r="E6" s="54"/>
      <c r="F6" s="64"/>
      <c r="G6" s="65"/>
      <c r="H6" s="66"/>
      <c r="I6" s="54"/>
      <c r="J6" s="54"/>
      <c r="K6" s="54"/>
      <c r="L6" s="57"/>
    </row>
    <row r="7" spans="1:12" ht="18.75" customHeight="1">
      <c r="A7" s="53"/>
      <c r="B7" s="54"/>
      <c r="C7" s="63"/>
      <c r="D7" s="54"/>
      <c r="E7" s="54"/>
      <c r="F7" s="64"/>
      <c r="G7" s="65"/>
      <c r="H7" s="66"/>
      <c r="I7" s="54"/>
      <c r="J7" s="54"/>
      <c r="K7" s="54"/>
      <c r="L7" s="62"/>
    </row>
    <row r="8" spans="1:12" ht="18.75" customHeight="1">
      <c r="A8" s="53"/>
      <c r="B8" s="54"/>
      <c r="C8" s="63"/>
      <c r="D8" s="54"/>
      <c r="E8" s="54"/>
      <c r="F8" s="64"/>
      <c r="G8" s="65"/>
      <c r="H8" s="66"/>
      <c r="I8" s="54"/>
      <c r="J8" s="54"/>
      <c r="K8" s="54"/>
      <c r="L8" s="57"/>
    </row>
    <row r="9" spans="1:12" ht="18.75" customHeight="1">
      <c r="A9" s="53"/>
      <c r="B9" s="54"/>
      <c r="C9" s="63"/>
      <c r="D9" s="54"/>
      <c r="E9" s="54"/>
      <c r="F9" s="64"/>
      <c r="G9" s="65"/>
      <c r="H9" s="66"/>
      <c r="I9" s="54"/>
      <c r="J9" s="54"/>
      <c r="K9" s="54"/>
      <c r="L9" s="57"/>
    </row>
    <row r="10" spans="1:12" ht="18.75" customHeight="1">
      <c r="A10" s="53"/>
      <c r="B10" s="54"/>
      <c r="C10" s="63"/>
      <c r="D10" s="54"/>
      <c r="E10" s="54"/>
      <c r="F10" s="64"/>
      <c r="G10" s="65"/>
      <c r="H10" s="66"/>
      <c r="I10" s="54"/>
      <c r="J10" s="54"/>
      <c r="K10" s="54"/>
      <c r="L10" s="57"/>
    </row>
    <row r="11" spans="1:12" ht="18.75" customHeight="1">
      <c r="A11" s="53"/>
      <c r="B11" s="54"/>
      <c r="C11" s="67"/>
      <c r="D11" s="54"/>
      <c r="E11" s="54"/>
      <c r="F11" s="68"/>
      <c r="G11" s="54"/>
      <c r="H11" s="69"/>
      <c r="I11" s="54"/>
      <c r="J11" s="54"/>
      <c r="K11" s="54"/>
      <c r="L11" s="57"/>
    </row>
    <row r="12" spans="1:12" ht="18.75" customHeight="1">
      <c r="A12" s="53"/>
      <c r="B12" s="54"/>
      <c r="C12" s="58"/>
      <c r="D12" s="54"/>
      <c r="E12" s="54"/>
      <c r="F12" s="59"/>
      <c r="G12" s="60"/>
      <c r="H12" s="61"/>
      <c r="I12" s="54"/>
      <c r="J12" s="54"/>
      <c r="K12" s="54"/>
      <c r="L12" s="57"/>
    </row>
    <row r="13" spans="1:12" ht="18.75" customHeight="1">
      <c r="A13" s="53"/>
      <c r="B13" s="54"/>
      <c r="C13" s="58"/>
      <c r="D13" s="54"/>
      <c r="E13" s="54"/>
      <c r="F13" s="59"/>
      <c r="G13" s="60"/>
      <c r="H13" s="61"/>
      <c r="I13" s="54"/>
      <c r="J13" s="54"/>
      <c r="K13" s="54"/>
      <c r="L13" s="57"/>
    </row>
    <row r="14" spans="1:12" ht="18.75" customHeight="1">
      <c r="A14" s="53"/>
      <c r="B14" s="54"/>
      <c r="C14" s="58"/>
      <c r="D14" s="54"/>
      <c r="E14" s="54"/>
      <c r="F14" s="70"/>
      <c r="G14" s="55"/>
      <c r="H14" s="56"/>
      <c r="I14" s="54"/>
      <c r="J14" s="54"/>
      <c r="K14" s="54"/>
      <c r="L14" s="57"/>
    </row>
    <row r="15" spans="1:12" ht="18.75" customHeight="1">
      <c r="A15" s="53"/>
      <c r="B15" s="54"/>
      <c r="C15" s="58"/>
      <c r="D15" s="54"/>
      <c r="E15" s="54"/>
      <c r="F15" s="70"/>
      <c r="G15" s="55"/>
      <c r="H15" s="56"/>
      <c r="I15" s="54"/>
      <c r="J15" s="54"/>
      <c r="K15" s="54"/>
      <c r="L15" s="57"/>
    </row>
    <row r="16" spans="1:12" ht="18.75" customHeight="1">
      <c r="A16" s="53"/>
      <c r="B16" s="54"/>
      <c r="C16" s="58"/>
      <c r="D16" s="54"/>
      <c r="E16" s="54"/>
      <c r="F16" s="59"/>
      <c r="G16" s="60"/>
      <c r="H16" s="61"/>
      <c r="I16" s="54"/>
      <c r="J16" s="54"/>
      <c r="K16" s="54"/>
      <c r="L16" s="57"/>
    </row>
    <row r="17" spans="1:12" ht="18.75" customHeight="1">
      <c r="A17" s="53"/>
      <c r="B17" s="54"/>
      <c r="C17" s="67"/>
      <c r="D17" s="54"/>
      <c r="E17" s="54"/>
      <c r="F17" s="68"/>
      <c r="G17" s="54"/>
      <c r="H17" s="69"/>
      <c r="I17" s="54"/>
      <c r="J17" s="54"/>
      <c r="K17" s="54"/>
      <c r="L17" s="57"/>
    </row>
    <row r="18" spans="1:12">
      <c r="A18" s="53"/>
      <c r="B18" s="54"/>
      <c r="C18" s="63"/>
      <c r="D18" s="54"/>
      <c r="E18" s="54"/>
      <c r="F18" s="71"/>
      <c r="G18" s="72"/>
      <c r="H18" s="73"/>
      <c r="I18" s="54"/>
      <c r="J18" s="54"/>
      <c r="K18" s="54"/>
      <c r="L18" s="57"/>
    </row>
    <row r="19" spans="1:12">
      <c r="A19" s="53"/>
      <c r="B19" s="54"/>
      <c r="C19" s="63"/>
      <c r="D19" s="54"/>
      <c r="E19" s="54"/>
      <c r="F19" s="71"/>
      <c r="G19" s="72"/>
      <c r="H19" s="73"/>
      <c r="I19" s="54"/>
      <c r="J19" s="54"/>
      <c r="K19" s="54"/>
      <c r="L19" s="57"/>
    </row>
    <row r="20" spans="1:12">
      <c r="A20" s="53"/>
      <c r="B20" s="54"/>
      <c r="C20" s="63"/>
      <c r="D20" s="54"/>
      <c r="E20" s="54"/>
      <c r="F20" s="71"/>
      <c r="G20" s="72"/>
      <c r="H20" s="73"/>
      <c r="I20" s="54"/>
      <c r="J20" s="54"/>
      <c r="K20" s="54"/>
      <c r="L20" s="57"/>
    </row>
    <row r="21" spans="1:12">
      <c r="A21" s="53"/>
      <c r="B21" s="54"/>
      <c r="C21" s="63"/>
      <c r="D21" s="54"/>
      <c r="E21" s="54"/>
      <c r="F21" s="71"/>
      <c r="G21" s="72"/>
      <c r="H21" s="73"/>
      <c r="I21" s="54"/>
      <c r="J21" s="54"/>
      <c r="K21" s="54"/>
      <c r="L21" s="57"/>
    </row>
    <row r="22" spans="1:12">
      <c r="A22" s="53"/>
      <c r="B22" s="54"/>
      <c r="C22" s="63"/>
      <c r="D22" s="54"/>
      <c r="E22" s="54"/>
      <c r="F22" s="71"/>
      <c r="G22" s="72"/>
      <c r="H22" s="73"/>
      <c r="I22" s="54"/>
      <c r="J22" s="54"/>
      <c r="K22" s="54"/>
      <c r="L22" s="57"/>
    </row>
    <row r="23" spans="1:12">
      <c r="A23" s="53"/>
      <c r="B23" s="54"/>
      <c r="C23" s="63"/>
      <c r="D23" s="54"/>
      <c r="E23" s="54"/>
      <c r="F23" s="71"/>
      <c r="G23" s="72"/>
      <c r="H23" s="73"/>
      <c r="I23" s="54"/>
      <c r="J23" s="54"/>
      <c r="K23" s="54"/>
      <c r="L23" s="57"/>
    </row>
    <row r="24" spans="1:12" ht="14.25" thickBot="1">
      <c r="A24" s="74"/>
      <c r="B24" s="75"/>
      <c r="C24" s="76"/>
      <c r="D24" s="75"/>
      <c r="E24" s="75"/>
      <c r="F24" s="77"/>
      <c r="G24" s="78"/>
      <c r="H24" s="79"/>
      <c r="I24" s="75"/>
      <c r="J24" s="75"/>
      <c r="K24" s="75"/>
      <c r="L24" s="80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H9" sqref="H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60" t="s">
        <v>67</v>
      </c>
      <c r="B1" s="160"/>
      <c r="C1" s="160"/>
      <c r="D1" s="160"/>
      <c r="E1" s="160"/>
      <c r="F1" s="160"/>
      <c r="G1" s="160"/>
      <c r="H1" s="160"/>
      <c r="I1" s="160"/>
    </row>
    <row r="2" spans="1:9" ht="24.75" thickBot="1">
      <c r="A2" s="83" t="s">
        <v>56</v>
      </c>
      <c r="B2" s="84" t="s">
        <v>58</v>
      </c>
      <c r="C2" s="85" t="s">
        <v>68</v>
      </c>
      <c r="D2" s="85" t="s">
        <v>1</v>
      </c>
      <c r="E2" s="86" t="s">
        <v>69</v>
      </c>
      <c r="F2" s="85" t="s">
        <v>63</v>
      </c>
      <c r="G2" s="85" t="s">
        <v>64</v>
      </c>
      <c r="H2" s="85" t="s">
        <v>65</v>
      </c>
      <c r="I2" s="87" t="s">
        <v>2</v>
      </c>
    </row>
    <row r="3" spans="1:9" ht="23.25" customHeight="1" thickTop="1">
      <c r="A3" s="88">
        <v>2017</v>
      </c>
      <c r="B3" s="89" t="s">
        <v>178</v>
      </c>
      <c r="C3" s="89" t="s">
        <v>179</v>
      </c>
      <c r="D3" s="89" t="s">
        <v>180</v>
      </c>
      <c r="E3" s="90">
        <v>900</v>
      </c>
      <c r="F3" s="98" t="s">
        <v>181</v>
      </c>
      <c r="G3" s="89" t="s">
        <v>182</v>
      </c>
      <c r="H3" s="89" t="s">
        <v>183</v>
      </c>
      <c r="I3" s="91"/>
    </row>
    <row r="4" spans="1:9" ht="23.25" customHeight="1">
      <c r="A4" s="88">
        <v>2017</v>
      </c>
      <c r="B4" s="89" t="s">
        <v>178</v>
      </c>
      <c r="C4" s="101" t="s">
        <v>184</v>
      </c>
      <c r="D4" s="92"/>
      <c r="E4" s="93">
        <v>1800</v>
      </c>
      <c r="F4" s="89"/>
      <c r="G4" s="89" t="s">
        <v>182</v>
      </c>
      <c r="H4" s="89" t="s">
        <v>183</v>
      </c>
      <c r="I4" s="94"/>
    </row>
    <row r="5" spans="1:9" ht="23.25" customHeight="1">
      <c r="A5" s="88">
        <v>2017</v>
      </c>
      <c r="B5" s="89" t="s">
        <v>178</v>
      </c>
      <c r="C5" s="92" t="s">
        <v>185</v>
      </c>
      <c r="D5" s="92"/>
      <c r="E5" s="93">
        <v>3960</v>
      </c>
      <c r="F5" s="89"/>
      <c r="G5" s="89" t="s">
        <v>186</v>
      </c>
      <c r="H5" s="89" t="s">
        <v>196</v>
      </c>
      <c r="I5" s="94"/>
    </row>
    <row r="6" spans="1:9" ht="23.25" customHeight="1">
      <c r="A6" s="88">
        <v>2017</v>
      </c>
      <c r="B6" s="89" t="s">
        <v>178</v>
      </c>
      <c r="C6" s="92" t="s">
        <v>187</v>
      </c>
      <c r="D6" s="92"/>
      <c r="E6" s="93">
        <v>2160</v>
      </c>
      <c r="F6" s="89"/>
      <c r="G6" s="89" t="s">
        <v>182</v>
      </c>
      <c r="H6" s="89" t="s">
        <v>183</v>
      </c>
      <c r="I6" s="94"/>
    </row>
    <row r="7" spans="1:9" ht="23.25" customHeight="1">
      <c r="A7" s="88">
        <v>2017</v>
      </c>
      <c r="B7" s="89" t="s">
        <v>178</v>
      </c>
      <c r="C7" s="92" t="s">
        <v>188</v>
      </c>
      <c r="D7" s="92"/>
      <c r="E7" s="93">
        <v>600</v>
      </c>
      <c r="F7" s="89"/>
      <c r="G7" s="89" t="s">
        <v>189</v>
      </c>
      <c r="H7" s="89" t="s">
        <v>197</v>
      </c>
      <c r="I7" s="94"/>
    </row>
    <row r="8" spans="1:9" ht="23.25" customHeight="1">
      <c r="A8" s="88">
        <v>2017</v>
      </c>
      <c r="B8" s="89" t="s">
        <v>178</v>
      </c>
      <c r="C8" s="92" t="s">
        <v>190</v>
      </c>
      <c r="D8" s="92"/>
      <c r="E8" s="96">
        <v>3420</v>
      </c>
      <c r="F8" s="89"/>
      <c r="G8" s="89" t="s">
        <v>186</v>
      </c>
      <c r="H8" s="89" t="s">
        <v>196</v>
      </c>
      <c r="I8" s="97"/>
    </row>
    <row r="9" spans="1:9" ht="23.25" customHeight="1">
      <c r="A9" s="88">
        <v>2017</v>
      </c>
      <c r="B9" s="89" t="s">
        <v>178</v>
      </c>
      <c r="C9" s="98" t="s">
        <v>191</v>
      </c>
      <c r="D9" s="92"/>
      <c r="E9" s="99">
        <v>3264</v>
      </c>
      <c r="F9" s="89"/>
      <c r="G9" s="89" t="s">
        <v>186</v>
      </c>
      <c r="H9" s="89" t="s">
        <v>196</v>
      </c>
      <c r="I9" s="100"/>
    </row>
    <row r="10" spans="1:9" ht="23.25" customHeight="1">
      <c r="A10" s="88">
        <v>2017</v>
      </c>
      <c r="B10" s="89" t="s">
        <v>178</v>
      </c>
      <c r="C10" s="98" t="s">
        <v>192</v>
      </c>
      <c r="D10" s="89"/>
      <c r="E10" s="99">
        <v>7920</v>
      </c>
      <c r="F10" s="89"/>
      <c r="G10" s="89" t="s">
        <v>193</v>
      </c>
      <c r="H10" s="89" t="s">
        <v>195</v>
      </c>
      <c r="I10" s="100"/>
    </row>
    <row r="11" spans="1:9" ht="23.25" customHeight="1" thickBot="1">
      <c r="A11" s="186">
        <v>2017</v>
      </c>
      <c r="B11" s="187" t="s">
        <v>178</v>
      </c>
      <c r="C11" s="188" t="s">
        <v>194</v>
      </c>
      <c r="D11" s="103"/>
      <c r="E11" s="189">
        <v>4674</v>
      </c>
      <c r="F11" s="187"/>
      <c r="G11" s="187" t="s">
        <v>193</v>
      </c>
      <c r="H11" s="187" t="s">
        <v>195</v>
      </c>
      <c r="I11" s="104"/>
    </row>
  </sheetData>
  <mergeCells count="1">
    <mergeCell ref="A1:I1"/>
  </mergeCells>
  <phoneticPr fontId="3" type="noConversion"/>
  <dataValidations disablePrompts="1" count="1">
    <dataValidation type="textLength" operator="lessThanOrEqual" allowBlank="1" showInputMessage="1" showErrorMessage="1" sqref="F11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"/>
    </sheetView>
  </sheetViews>
  <sheetFormatPr defaultRowHeight="13.5"/>
  <sheetData>
    <row r="1" spans="1:13" ht="40.5" customHeight="1" thickBot="1">
      <c r="A1" s="160" t="s">
        <v>70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4.75" thickBot="1">
      <c r="A2" s="83" t="s">
        <v>56</v>
      </c>
      <c r="B2" s="84" t="s">
        <v>58</v>
      </c>
      <c r="C2" s="85" t="s">
        <v>71</v>
      </c>
      <c r="D2" s="85" t="s">
        <v>72</v>
      </c>
      <c r="E2" s="85" t="s">
        <v>1</v>
      </c>
      <c r="F2" s="84" t="s">
        <v>73</v>
      </c>
      <c r="G2" s="84" t="s">
        <v>74</v>
      </c>
      <c r="H2" s="84" t="s">
        <v>75</v>
      </c>
      <c r="I2" s="84" t="s">
        <v>76</v>
      </c>
      <c r="J2" s="85" t="s">
        <v>63</v>
      </c>
      <c r="K2" s="85" t="s">
        <v>64</v>
      </c>
      <c r="L2" s="85" t="s">
        <v>65</v>
      </c>
      <c r="M2" s="87" t="s">
        <v>2</v>
      </c>
    </row>
    <row r="3" spans="1:13" ht="22.5" customHeight="1" thickTop="1">
      <c r="A3" s="88"/>
      <c r="B3" s="89"/>
      <c r="C3" s="1"/>
      <c r="D3" s="105"/>
      <c r="E3" s="89"/>
      <c r="F3" s="106" t="s">
        <v>34</v>
      </c>
      <c r="G3" s="106" t="s">
        <v>77</v>
      </c>
      <c r="H3" s="106" t="s">
        <v>34</v>
      </c>
      <c r="I3" s="107"/>
      <c r="J3" s="89"/>
      <c r="K3" s="89"/>
      <c r="L3" s="89"/>
      <c r="M3" s="91"/>
    </row>
    <row r="4" spans="1:13" ht="33.75" customHeight="1">
      <c r="A4" s="95"/>
      <c r="B4" s="92"/>
      <c r="C4" s="2"/>
      <c r="D4" s="92"/>
      <c r="E4" s="92"/>
      <c r="F4" s="108"/>
      <c r="G4" s="108"/>
      <c r="H4" s="108"/>
      <c r="I4" s="108"/>
      <c r="J4" s="89"/>
      <c r="K4" s="92"/>
      <c r="L4" s="92"/>
      <c r="M4" s="94"/>
    </row>
    <row r="5" spans="1:13" ht="33.75" customHeight="1">
      <c r="A5" s="95"/>
      <c r="B5" s="92"/>
      <c r="C5" s="2"/>
      <c r="D5" s="92"/>
      <c r="E5" s="92"/>
      <c r="F5" s="108"/>
      <c r="G5" s="108"/>
      <c r="H5" s="108"/>
      <c r="I5" s="108"/>
      <c r="J5" s="89"/>
      <c r="K5" s="92"/>
      <c r="L5" s="92"/>
      <c r="M5" s="94"/>
    </row>
    <row r="6" spans="1:13" ht="33.75" customHeight="1">
      <c r="A6" s="95"/>
      <c r="B6" s="92"/>
      <c r="C6" s="2"/>
      <c r="D6" s="92"/>
      <c r="E6" s="92"/>
      <c r="F6" s="108"/>
      <c r="G6" s="108"/>
      <c r="H6" s="108"/>
      <c r="I6" s="108"/>
      <c r="J6" s="89"/>
      <c r="K6" s="92"/>
      <c r="L6" s="92"/>
      <c r="M6" s="94"/>
    </row>
    <row r="7" spans="1:13" ht="18.75" customHeight="1">
      <c r="A7" s="95"/>
      <c r="B7" s="92"/>
      <c r="C7" s="2"/>
      <c r="D7" s="109"/>
      <c r="E7" s="92"/>
      <c r="F7" s="108"/>
      <c r="G7" s="108"/>
      <c r="H7" s="108"/>
      <c r="I7" s="108"/>
      <c r="J7" s="89"/>
      <c r="K7" s="92"/>
      <c r="L7" s="92"/>
      <c r="M7" s="94"/>
    </row>
    <row r="8" spans="1:13" ht="18.75" customHeight="1">
      <c r="A8" s="95"/>
      <c r="B8" s="92"/>
      <c r="C8" s="2"/>
      <c r="D8" s="92"/>
      <c r="E8" s="92"/>
      <c r="F8" s="108"/>
      <c r="G8" s="108"/>
      <c r="H8" s="108"/>
      <c r="I8" s="108"/>
      <c r="J8" s="89"/>
      <c r="K8" s="92"/>
      <c r="L8" s="92"/>
      <c r="M8" s="94"/>
    </row>
    <row r="9" spans="1:13" ht="18.75" customHeight="1">
      <c r="A9" s="95"/>
      <c r="B9" s="92"/>
      <c r="C9" s="2"/>
      <c r="D9" s="92"/>
      <c r="E9" s="92"/>
      <c r="F9" s="108"/>
      <c r="G9" s="108"/>
      <c r="H9" s="108"/>
      <c r="I9" s="108"/>
      <c r="J9" s="89"/>
      <c r="K9" s="92"/>
      <c r="L9" s="92"/>
      <c r="M9" s="94"/>
    </row>
    <row r="10" spans="1:13" ht="18.75" customHeight="1">
      <c r="A10" s="95"/>
      <c r="B10" s="92"/>
      <c r="C10" s="2"/>
      <c r="D10" s="92"/>
      <c r="E10" s="92"/>
      <c r="F10" s="108"/>
      <c r="G10" s="108"/>
      <c r="H10" s="108"/>
      <c r="I10" s="108"/>
      <c r="J10" s="89"/>
      <c r="K10" s="92"/>
      <c r="L10" s="92"/>
      <c r="M10" s="94"/>
    </row>
    <row r="11" spans="1:13" ht="18.75" customHeight="1">
      <c r="A11" s="95"/>
      <c r="B11" s="92"/>
      <c r="C11" s="2"/>
      <c r="D11" s="109"/>
      <c r="E11" s="92"/>
      <c r="F11" s="108"/>
      <c r="G11" s="108"/>
      <c r="H11" s="108"/>
      <c r="I11" s="108"/>
      <c r="J11" s="92"/>
      <c r="K11" s="92"/>
      <c r="L11" s="92"/>
      <c r="M11" s="94"/>
    </row>
    <row r="12" spans="1:13" ht="18.75" customHeight="1">
      <c r="A12" s="95"/>
      <c r="B12" s="92"/>
      <c r="C12" s="2"/>
      <c r="D12" s="92"/>
      <c r="E12" s="92"/>
      <c r="F12" s="108"/>
      <c r="G12" s="108"/>
      <c r="H12" s="108"/>
      <c r="I12" s="108"/>
      <c r="J12" s="92"/>
      <c r="K12" s="92"/>
      <c r="L12" s="92"/>
      <c r="M12" s="94"/>
    </row>
    <row r="13" spans="1:13" ht="18.75" customHeight="1">
      <c r="A13" s="95"/>
      <c r="B13" s="92"/>
      <c r="C13" s="2"/>
      <c r="D13" s="92"/>
      <c r="E13" s="92"/>
      <c r="F13" s="108"/>
      <c r="G13" s="108"/>
      <c r="H13" s="108"/>
      <c r="I13" s="108"/>
      <c r="J13" s="92"/>
      <c r="K13" s="92"/>
      <c r="L13" s="92"/>
      <c r="M13" s="94"/>
    </row>
    <row r="14" spans="1:13" ht="18.75" customHeight="1">
      <c r="A14" s="95"/>
      <c r="B14" s="92"/>
      <c r="C14" s="2"/>
      <c r="D14" s="92"/>
      <c r="E14" s="92"/>
      <c r="F14" s="108"/>
      <c r="G14" s="108"/>
      <c r="H14" s="108"/>
      <c r="I14" s="108"/>
      <c r="J14" s="92"/>
      <c r="K14" s="92"/>
      <c r="L14" s="92"/>
      <c r="M14" s="94"/>
    </row>
    <row r="15" spans="1:13" ht="18.75" customHeight="1">
      <c r="A15" s="95"/>
      <c r="B15" s="92"/>
      <c r="C15" s="2"/>
      <c r="D15" s="92"/>
      <c r="E15" s="92"/>
      <c r="F15" s="108"/>
      <c r="G15" s="108"/>
      <c r="H15" s="108"/>
      <c r="I15" s="108"/>
      <c r="J15" s="92"/>
      <c r="K15" s="92"/>
      <c r="L15" s="92"/>
      <c r="M15" s="94"/>
    </row>
    <row r="16" spans="1:13" ht="18.75" customHeight="1">
      <c r="A16" s="95"/>
      <c r="B16" s="92"/>
      <c r="C16" s="2"/>
      <c r="D16" s="92"/>
      <c r="E16" s="92"/>
      <c r="F16" s="110"/>
      <c r="G16" s="110"/>
      <c r="H16" s="110"/>
      <c r="I16" s="108"/>
      <c r="J16" s="92"/>
      <c r="K16" s="92"/>
      <c r="L16" s="92"/>
      <c r="M16" s="94"/>
    </row>
    <row r="17" spans="1:13" ht="18.75" customHeight="1">
      <c r="A17" s="95"/>
      <c r="B17" s="92"/>
      <c r="C17" s="2"/>
      <c r="D17" s="92"/>
      <c r="E17" s="92"/>
      <c r="F17" s="110"/>
      <c r="G17" s="110"/>
      <c r="H17" s="110"/>
      <c r="I17" s="108"/>
      <c r="J17" s="92"/>
      <c r="K17" s="92"/>
      <c r="L17" s="92"/>
      <c r="M17" s="94"/>
    </row>
    <row r="18" spans="1:13">
      <c r="A18" s="95"/>
      <c r="B18" s="92"/>
      <c r="C18" s="2"/>
      <c r="D18" s="92"/>
      <c r="E18" s="92"/>
      <c r="F18" s="110"/>
      <c r="G18" s="110"/>
      <c r="H18" s="110"/>
      <c r="I18" s="108"/>
      <c r="J18" s="92"/>
      <c r="K18" s="92"/>
      <c r="L18" s="92"/>
      <c r="M18" s="94"/>
    </row>
    <row r="19" spans="1:13">
      <c r="A19" s="95"/>
      <c r="B19" s="92"/>
      <c r="C19" s="2"/>
      <c r="D19" s="92"/>
      <c r="E19" s="92"/>
      <c r="F19" s="110"/>
      <c r="G19" s="110"/>
      <c r="H19" s="110"/>
      <c r="I19" s="108"/>
      <c r="J19" s="92"/>
      <c r="K19" s="92"/>
      <c r="L19" s="92"/>
      <c r="M19" s="94"/>
    </row>
    <row r="20" spans="1:13">
      <c r="A20" s="95"/>
      <c r="B20" s="92"/>
      <c r="C20" s="2"/>
      <c r="D20" s="92"/>
      <c r="E20" s="92"/>
      <c r="F20" s="110"/>
      <c r="G20" s="110"/>
      <c r="H20" s="110"/>
      <c r="I20" s="108"/>
      <c r="J20" s="92"/>
      <c r="K20" s="92"/>
      <c r="L20" s="92"/>
      <c r="M20" s="94"/>
    </row>
    <row r="21" spans="1:13">
      <c r="A21" s="95"/>
      <c r="B21" s="92"/>
      <c r="C21" s="2"/>
      <c r="D21" s="92"/>
      <c r="E21" s="92"/>
      <c r="F21" s="110"/>
      <c r="G21" s="110"/>
      <c r="H21" s="110"/>
      <c r="I21" s="108"/>
      <c r="J21" s="92"/>
      <c r="K21" s="92"/>
      <c r="L21" s="92"/>
      <c r="M21" s="94"/>
    </row>
    <row r="22" spans="1:13">
      <c r="A22" s="95"/>
      <c r="B22" s="92"/>
      <c r="C22" s="2"/>
      <c r="D22" s="92"/>
      <c r="E22" s="92"/>
      <c r="F22" s="110"/>
      <c r="G22" s="110"/>
      <c r="H22" s="110"/>
      <c r="I22" s="108"/>
      <c r="J22" s="92"/>
      <c r="K22" s="92"/>
      <c r="L22" s="92"/>
      <c r="M22" s="94"/>
    </row>
    <row r="23" spans="1:13" ht="14.25" thickBot="1">
      <c r="A23" s="102"/>
      <c r="B23" s="103"/>
      <c r="C23" s="111"/>
      <c r="D23" s="103"/>
      <c r="E23" s="103"/>
      <c r="F23" s="112"/>
      <c r="G23" s="112"/>
      <c r="H23" s="112"/>
      <c r="I23" s="112"/>
      <c r="J23" s="103"/>
      <c r="K23" s="103"/>
      <c r="L23" s="103"/>
      <c r="M23" s="104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>
      <c r="A1" s="161" t="s">
        <v>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62" t="s">
        <v>87</v>
      </c>
      <c r="B2" s="162"/>
      <c r="C2" s="3"/>
      <c r="D2" s="3"/>
      <c r="E2" s="3"/>
      <c r="F2" s="4"/>
      <c r="G2" s="4"/>
      <c r="H2" s="4"/>
      <c r="I2" s="4"/>
      <c r="J2" s="163" t="s">
        <v>4</v>
      </c>
      <c r="K2" s="163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88</v>
      </c>
      <c r="B4" s="121" t="s">
        <v>88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40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40"/>
      <c r="C6" s="25"/>
      <c r="D6" s="26"/>
      <c r="E6" s="25"/>
      <c r="F6" s="25"/>
      <c r="G6" s="17"/>
      <c r="H6" s="17"/>
      <c r="I6" s="6"/>
      <c r="J6" s="6"/>
      <c r="K6" s="8"/>
    </row>
    <row r="7" spans="1:11" ht="18.75" customHeight="1">
      <c r="A7" s="5"/>
      <c r="B7" s="6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>
      <c r="A1" s="161" t="s">
        <v>28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62" t="s">
        <v>87</v>
      </c>
      <c r="B2" s="162"/>
      <c r="C2" s="3"/>
      <c r="D2" s="3"/>
      <c r="E2" s="3"/>
      <c r="F2" s="16"/>
      <c r="G2" s="16"/>
      <c r="H2" s="16"/>
      <c r="I2" s="16"/>
      <c r="J2" s="163" t="s">
        <v>4</v>
      </c>
      <c r="K2" s="163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29</v>
      </c>
      <c r="F3" s="14" t="s">
        <v>25</v>
      </c>
      <c r="G3" s="14" t="s">
        <v>30</v>
      </c>
      <c r="H3" s="14" t="s">
        <v>33</v>
      </c>
      <c r="I3" s="14" t="s">
        <v>31</v>
      </c>
      <c r="J3" s="14" t="s">
        <v>32</v>
      </c>
      <c r="K3" s="14" t="s">
        <v>2</v>
      </c>
    </row>
    <row r="4" spans="1:11" ht="41.25" customHeight="1">
      <c r="A4" s="5"/>
      <c r="B4" s="121" t="s">
        <v>89</v>
      </c>
      <c r="C4" s="6"/>
      <c r="D4" s="6"/>
      <c r="E4" s="6"/>
      <c r="F4" s="19"/>
      <c r="G4" s="20"/>
      <c r="H4" s="22"/>
      <c r="I4" s="20"/>
      <c r="J4" s="19"/>
      <c r="K4" s="8"/>
    </row>
    <row r="5" spans="1:11" ht="41.25" customHeight="1">
      <c r="A5" s="5"/>
      <c r="B5" s="40"/>
      <c r="C5" s="6"/>
      <c r="D5" s="6"/>
      <c r="E5" s="25"/>
      <c r="F5" s="27"/>
      <c r="G5" s="20"/>
      <c r="H5" s="22"/>
      <c r="I5" s="20"/>
      <c r="J5" s="19"/>
      <c r="K5" s="8"/>
    </row>
    <row r="6" spans="1:11" ht="41.25" customHeight="1">
      <c r="A6" s="5"/>
      <c r="B6" s="40"/>
      <c r="C6" s="25"/>
      <c r="D6" s="25"/>
      <c r="E6" s="25"/>
      <c r="F6" s="27"/>
      <c r="G6" s="20"/>
      <c r="H6" s="17"/>
      <c r="I6" s="20"/>
      <c r="J6" s="19"/>
      <c r="K6" s="8"/>
    </row>
    <row r="7" spans="1:11" ht="18.75" customHeight="1">
      <c r="A7" s="5"/>
      <c r="B7" s="24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28"/>
      <c r="D8" s="29"/>
      <c r="E8" s="28"/>
      <c r="F8" s="28"/>
      <c r="G8" s="30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B4" workbookViewId="0">
      <selection activeCell="C13" sqref="C13"/>
    </sheetView>
  </sheetViews>
  <sheetFormatPr defaultRowHeight="13.5"/>
  <cols>
    <col min="1" max="1" width="14.5546875" style="11" customWidth="1"/>
    <col min="2" max="2" width="17.21875" style="11" customWidth="1"/>
    <col min="3" max="3" width="19.109375" style="11" customWidth="1"/>
    <col min="4" max="4" width="18" style="11" customWidth="1"/>
    <col min="5" max="5" width="23.77734375" style="11" customWidth="1"/>
  </cols>
  <sheetData>
    <row r="1" spans="1:5" ht="39" customHeight="1">
      <c r="A1" s="167" t="s">
        <v>26</v>
      </c>
      <c r="B1" s="167"/>
      <c r="C1" s="167"/>
      <c r="D1" s="167"/>
      <c r="E1" s="167"/>
    </row>
    <row r="2" spans="1:5" ht="26.25" thickBot="1">
      <c r="A2" s="141" t="s">
        <v>87</v>
      </c>
      <c r="B2" s="141"/>
      <c r="C2" s="142"/>
      <c r="D2" s="142"/>
      <c r="E2" s="143" t="s">
        <v>46</v>
      </c>
    </row>
    <row r="3" spans="1:5" ht="21.75" customHeight="1" thickTop="1">
      <c r="A3" s="168" t="s">
        <v>86</v>
      </c>
      <c r="B3" s="144" t="s">
        <v>78</v>
      </c>
      <c r="C3" s="164" t="str">
        <f>수의계약현황공개!B3</f>
        <v>인터넷망고도화 계약</v>
      </c>
      <c r="D3" s="165"/>
      <c r="E3" s="166"/>
    </row>
    <row r="4" spans="1:5" ht="21.75" customHeight="1">
      <c r="A4" s="169"/>
      <c r="B4" s="145" t="s">
        <v>39</v>
      </c>
      <c r="C4" s="152">
        <f>수의계약현황공개!D6</f>
        <v>3186000</v>
      </c>
      <c r="D4" s="145" t="s">
        <v>79</v>
      </c>
      <c r="E4" s="153">
        <f>수의계약현황공개!E6</f>
        <v>3025440</v>
      </c>
    </row>
    <row r="5" spans="1:5" ht="21.75" customHeight="1">
      <c r="A5" s="169"/>
      <c r="B5" s="145" t="s">
        <v>80</v>
      </c>
      <c r="C5" s="154">
        <f>E4/C4</f>
        <v>0.94960451977401128</v>
      </c>
      <c r="D5" s="145" t="s">
        <v>40</v>
      </c>
      <c r="E5" s="153">
        <f>E4</f>
        <v>3025440</v>
      </c>
    </row>
    <row r="6" spans="1:5" ht="21.75" customHeight="1">
      <c r="A6" s="169"/>
      <c r="B6" s="145" t="s">
        <v>37</v>
      </c>
      <c r="C6" s="146" t="str">
        <f>수의계약현황공개!B6</f>
        <v>2017.11.08</v>
      </c>
      <c r="D6" s="145" t="s">
        <v>38</v>
      </c>
      <c r="E6" s="147" t="str">
        <f>CONCATENATE(수의계약현황공개!C6, " ~ ", 수의계약현황공개!C7)</f>
        <v>2018.01.01 ~ 2018.12.31</v>
      </c>
    </row>
    <row r="7" spans="1:5" ht="21.75" customHeight="1">
      <c r="A7" s="169"/>
      <c r="B7" s="145" t="s">
        <v>81</v>
      </c>
      <c r="C7" s="146" t="s">
        <v>128</v>
      </c>
      <c r="D7" s="145" t="s">
        <v>82</v>
      </c>
      <c r="E7" s="147" t="s">
        <v>146</v>
      </c>
    </row>
    <row r="8" spans="1:5" ht="21.75" customHeight="1">
      <c r="A8" s="169"/>
      <c r="B8" s="145" t="s">
        <v>83</v>
      </c>
      <c r="C8" s="146" t="s">
        <v>127</v>
      </c>
      <c r="D8" s="145" t="s">
        <v>42</v>
      </c>
      <c r="E8" s="147" t="str">
        <f>수의계약현황공개!B9</f>
        <v>㈜ KT</v>
      </c>
    </row>
    <row r="9" spans="1:5" ht="21.75" customHeight="1" thickBot="1">
      <c r="A9" s="170"/>
      <c r="B9" s="148" t="s">
        <v>84</v>
      </c>
      <c r="C9" s="149" t="s">
        <v>126</v>
      </c>
      <c r="D9" s="148" t="s">
        <v>85</v>
      </c>
      <c r="E9" s="150" t="s">
        <v>142</v>
      </c>
    </row>
    <row r="10" spans="1:5" ht="21.75" customHeight="1" thickTop="1">
      <c r="A10" s="168" t="s">
        <v>86</v>
      </c>
      <c r="B10" s="144" t="s">
        <v>78</v>
      </c>
      <c r="C10" s="164" t="str">
        <f>수의계약현황공개!B13</f>
        <v>공공청소년프로그램 친구와 함께 떠나보고서 차량임차</v>
      </c>
      <c r="D10" s="165"/>
      <c r="E10" s="166"/>
    </row>
    <row r="11" spans="1:5" ht="21.75" customHeight="1">
      <c r="A11" s="169"/>
      <c r="B11" s="145" t="s">
        <v>39</v>
      </c>
      <c r="C11" s="152">
        <f>수의계약현황공개!D16</f>
        <v>1200000</v>
      </c>
      <c r="D11" s="145" t="s">
        <v>79</v>
      </c>
      <c r="E11" s="153">
        <f>수의계약현황공개!E16</f>
        <v>1100000</v>
      </c>
    </row>
    <row r="12" spans="1:5" ht="21.75" customHeight="1">
      <c r="A12" s="169"/>
      <c r="B12" s="145" t="s">
        <v>80</v>
      </c>
      <c r="C12" s="154">
        <f>수의계약현황공개!F16</f>
        <v>0.91666666666666663</v>
      </c>
      <c r="D12" s="145" t="s">
        <v>40</v>
      </c>
      <c r="E12" s="153">
        <f>E11</f>
        <v>1100000</v>
      </c>
    </row>
    <row r="13" spans="1:5" ht="21.75" customHeight="1">
      <c r="A13" s="169"/>
      <c r="B13" s="145" t="s">
        <v>37</v>
      </c>
      <c r="C13" s="146" t="str">
        <f>수의계약현황공개!B16</f>
        <v>2017.11.28</v>
      </c>
      <c r="D13" s="145" t="s">
        <v>38</v>
      </c>
      <c r="E13" s="147" t="str">
        <f>CONCATENATE(수의계약현황공개!C16, " ~ ", 수의계약현황공개!C17)</f>
        <v>2017.12.08 ~ 2017.12.09</v>
      </c>
    </row>
    <row r="14" spans="1:5" ht="21.75" customHeight="1">
      <c r="A14" s="169"/>
      <c r="B14" s="145" t="s">
        <v>81</v>
      </c>
      <c r="C14" s="146" t="s">
        <v>128</v>
      </c>
      <c r="D14" s="145" t="s">
        <v>82</v>
      </c>
      <c r="E14" s="147" t="s">
        <v>167</v>
      </c>
    </row>
    <row r="15" spans="1:5" ht="21.75" customHeight="1">
      <c r="A15" s="169"/>
      <c r="B15" s="145" t="s">
        <v>83</v>
      </c>
      <c r="C15" s="146" t="s">
        <v>127</v>
      </c>
      <c r="D15" s="145" t="s">
        <v>42</v>
      </c>
      <c r="E15" s="147" t="str">
        <f>수의계약현황공개!B19</f>
        <v>용성국제여행사</v>
      </c>
    </row>
    <row r="16" spans="1:5" ht="21.75" customHeight="1" thickBot="1">
      <c r="A16" s="170"/>
      <c r="B16" s="148" t="s">
        <v>84</v>
      </c>
      <c r="C16" s="149" t="s">
        <v>126</v>
      </c>
      <c r="D16" s="148" t="s">
        <v>85</v>
      </c>
      <c r="E16" s="150" t="s">
        <v>176</v>
      </c>
    </row>
    <row r="17" spans="1:5" ht="21.75" customHeight="1" thickTop="1">
      <c r="A17" s="168" t="s">
        <v>86</v>
      </c>
      <c r="B17" s="144" t="s">
        <v>78</v>
      </c>
      <c r="C17" s="164" t="str">
        <f>수의계약현황공개!B23</f>
        <v>공공청소년프로그램 친구와 함께 떠나보고서 숙박비</v>
      </c>
      <c r="D17" s="165"/>
      <c r="E17" s="166"/>
    </row>
    <row r="18" spans="1:5" ht="21.75" customHeight="1">
      <c r="A18" s="169"/>
      <c r="B18" s="145" t="s">
        <v>39</v>
      </c>
      <c r="C18" s="152">
        <f>수의계약현황공개!D26</f>
        <v>1290000</v>
      </c>
      <c r="D18" s="145" t="s">
        <v>79</v>
      </c>
      <c r="E18" s="153">
        <f>수의계약현황공개!E26</f>
        <v>930000</v>
      </c>
    </row>
    <row r="19" spans="1:5" ht="21.75" customHeight="1">
      <c r="A19" s="169"/>
      <c r="B19" s="145" t="s">
        <v>80</v>
      </c>
      <c r="C19" s="156">
        <f>수의계약현황공개!F26</f>
        <v>0.72093023255813948</v>
      </c>
      <c r="D19" s="145" t="s">
        <v>40</v>
      </c>
      <c r="E19" s="153">
        <f>E18</f>
        <v>930000</v>
      </c>
    </row>
    <row r="20" spans="1:5" ht="21.75" customHeight="1">
      <c r="A20" s="169"/>
      <c r="B20" s="145" t="s">
        <v>37</v>
      </c>
      <c r="C20" s="146" t="str">
        <f>수의계약현황공개!B26</f>
        <v>2017.11.28</v>
      </c>
      <c r="D20" s="145" t="s">
        <v>38</v>
      </c>
      <c r="E20" s="147" t="str">
        <f>CONCATENATE(수의계약현황공개!C26, " ~ ", 수의계약현황공개!C27)</f>
        <v>2017.12.08 ~ 2017.12.09</v>
      </c>
    </row>
    <row r="21" spans="1:5" ht="21.75" customHeight="1">
      <c r="A21" s="169"/>
      <c r="B21" s="145" t="s">
        <v>81</v>
      </c>
      <c r="C21" s="146" t="s">
        <v>128</v>
      </c>
      <c r="D21" s="145" t="s">
        <v>82</v>
      </c>
      <c r="E21" s="155" t="s">
        <v>167</v>
      </c>
    </row>
    <row r="22" spans="1:5" ht="21.75" customHeight="1">
      <c r="A22" s="169"/>
      <c r="B22" s="145" t="s">
        <v>83</v>
      </c>
      <c r="C22" s="146" t="s">
        <v>127</v>
      </c>
      <c r="D22" s="145" t="s">
        <v>42</v>
      </c>
      <c r="E22" s="147" t="str">
        <f>수의계약현황공개!B29</f>
        <v>전주한옥호텔</v>
      </c>
    </row>
    <row r="23" spans="1:5" ht="21.75" customHeight="1" thickBot="1">
      <c r="A23" s="170"/>
      <c r="B23" s="148" t="s">
        <v>84</v>
      </c>
      <c r="C23" s="149" t="s">
        <v>126</v>
      </c>
      <c r="D23" s="148" t="s">
        <v>85</v>
      </c>
      <c r="E23" s="150" t="s">
        <v>177</v>
      </c>
    </row>
    <row r="24" spans="1:5" ht="21.75" customHeight="1" thickTop="1">
      <c r="A24" s="151"/>
      <c r="B24" s="144" t="s">
        <v>78</v>
      </c>
      <c r="C24" s="164">
        <f>수의계약현황공개!B33</f>
        <v>0</v>
      </c>
      <c r="D24" s="165"/>
      <c r="E24" s="166"/>
    </row>
    <row r="25" spans="1:5" ht="21.75" customHeight="1">
      <c r="A25" s="151"/>
      <c r="B25" s="145" t="s">
        <v>39</v>
      </c>
      <c r="C25" s="152">
        <f>수의계약현황공개!D36</f>
        <v>0</v>
      </c>
      <c r="D25" s="145" t="s">
        <v>79</v>
      </c>
      <c r="E25" s="153">
        <f>수의계약현황공개!E36</f>
        <v>0</v>
      </c>
    </row>
    <row r="26" spans="1:5" ht="21.75" customHeight="1">
      <c r="A26" s="151"/>
      <c r="B26" s="145" t="s">
        <v>80</v>
      </c>
      <c r="C26" s="156" t="e">
        <f>수의계약현황공개!F36</f>
        <v>#DIV/0!</v>
      </c>
      <c r="D26" s="145" t="s">
        <v>40</v>
      </c>
      <c r="E26" s="153">
        <f>E25</f>
        <v>0</v>
      </c>
    </row>
    <row r="27" spans="1:5" ht="21.75" customHeight="1">
      <c r="A27" s="151"/>
      <c r="B27" s="145" t="s">
        <v>37</v>
      </c>
      <c r="C27" s="146">
        <f>수의계약현황공개!B36</f>
        <v>0</v>
      </c>
      <c r="D27" s="145" t="s">
        <v>38</v>
      </c>
      <c r="E27" s="147" t="str">
        <f>CONCATENATE(수의계약현황공개!C36, " ~ ", 수의계약현황공개!C37)</f>
        <v xml:space="preserve"> ~ </v>
      </c>
    </row>
    <row r="28" spans="1:5" ht="21.75" customHeight="1">
      <c r="A28" s="151"/>
      <c r="B28" s="145" t="s">
        <v>81</v>
      </c>
      <c r="C28" s="146" t="s">
        <v>128</v>
      </c>
      <c r="D28" s="145" t="s">
        <v>82</v>
      </c>
      <c r="E28" s="147"/>
    </row>
    <row r="29" spans="1:5" ht="21.75" customHeight="1">
      <c r="A29" s="151"/>
      <c r="B29" s="145" t="s">
        <v>83</v>
      </c>
      <c r="C29" s="146" t="s">
        <v>127</v>
      </c>
      <c r="D29" s="145" t="s">
        <v>42</v>
      </c>
      <c r="E29" s="147">
        <f>수의계약현황공개!B39</f>
        <v>0</v>
      </c>
    </row>
    <row r="30" spans="1:5" ht="21.75" customHeight="1" thickBot="1">
      <c r="A30" s="151"/>
      <c r="B30" s="148" t="s">
        <v>84</v>
      </c>
      <c r="C30" s="149" t="s">
        <v>126</v>
      </c>
      <c r="D30" s="148" t="s">
        <v>85</v>
      </c>
      <c r="E30" s="150"/>
    </row>
    <row r="31" spans="1:5" ht="21.75" customHeight="1" thickTop="1">
      <c r="A31" s="151"/>
      <c r="B31" s="144" t="s">
        <v>78</v>
      </c>
      <c r="C31" s="164">
        <f>수의계약현황공개!B43</f>
        <v>0</v>
      </c>
      <c r="D31" s="165"/>
      <c r="E31" s="166"/>
    </row>
    <row r="32" spans="1:5" ht="21.75" customHeight="1">
      <c r="A32" s="151"/>
      <c r="B32" s="145" t="s">
        <v>39</v>
      </c>
      <c r="C32" s="152">
        <f>수의계약현황공개!D46</f>
        <v>0</v>
      </c>
      <c r="D32" s="145" t="s">
        <v>79</v>
      </c>
      <c r="E32" s="153">
        <f>수의계약현황공개!E46</f>
        <v>0</v>
      </c>
    </row>
    <row r="33" spans="1:5" ht="21.75" customHeight="1">
      <c r="A33" s="151"/>
      <c r="B33" s="145" t="s">
        <v>80</v>
      </c>
      <c r="C33" s="156" t="e">
        <f>수의계약현황공개!F46</f>
        <v>#DIV/0!</v>
      </c>
      <c r="D33" s="145" t="s">
        <v>40</v>
      </c>
      <c r="E33" s="153">
        <f>E32</f>
        <v>0</v>
      </c>
    </row>
    <row r="34" spans="1:5" ht="21.75" customHeight="1">
      <c r="A34" s="151"/>
      <c r="B34" s="145" t="s">
        <v>37</v>
      </c>
      <c r="C34" s="146">
        <f>수의계약현황공개!B46</f>
        <v>0</v>
      </c>
      <c r="D34" s="145" t="s">
        <v>38</v>
      </c>
      <c r="E34" s="147" t="str">
        <f>CONCATENATE(수의계약현황공개!C46, " ~ ", 수의계약현황공개!C47)</f>
        <v xml:space="preserve"> ~ </v>
      </c>
    </row>
    <row r="35" spans="1:5" ht="21.75" customHeight="1">
      <c r="A35" s="151"/>
      <c r="B35" s="145" t="s">
        <v>81</v>
      </c>
      <c r="C35" s="146" t="s">
        <v>128</v>
      </c>
      <c r="D35" s="145" t="s">
        <v>82</v>
      </c>
      <c r="E35" s="147"/>
    </row>
    <row r="36" spans="1:5" ht="21.75" customHeight="1">
      <c r="A36" s="151"/>
      <c r="B36" s="145" t="s">
        <v>83</v>
      </c>
      <c r="C36" s="146" t="s">
        <v>127</v>
      </c>
      <c r="D36" s="145" t="s">
        <v>42</v>
      </c>
      <c r="E36" s="147">
        <f>수의계약현황공개!B49</f>
        <v>0</v>
      </c>
    </row>
    <row r="37" spans="1:5" ht="21.75" customHeight="1" thickBot="1">
      <c r="A37" s="151"/>
      <c r="B37" s="148" t="s">
        <v>84</v>
      </c>
      <c r="C37" s="149" t="s">
        <v>126</v>
      </c>
      <c r="D37" s="148" t="s">
        <v>85</v>
      </c>
      <c r="E37" s="150"/>
    </row>
    <row r="38" spans="1:5" ht="21.75" customHeight="1" thickTop="1">
      <c r="A38" s="151"/>
      <c r="B38" s="144" t="s">
        <v>78</v>
      </c>
      <c r="C38" s="164">
        <f>수의계약현황공개!B53</f>
        <v>0</v>
      </c>
      <c r="D38" s="165"/>
      <c r="E38" s="166"/>
    </row>
    <row r="39" spans="1:5" ht="21.75" customHeight="1">
      <c r="A39" s="151"/>
      <c r="B39" s="145" t="s">
        <v>39</v>
      </c>
      <c r="C39" s="152">
        <f>수의계약현황공개!D56</f>
        <v>0</v>
      </c>
      <c r="D39" s="145" t="s">
        <v>79</v>
      </c>
      <c r="E39" s="153">
        <f>수의계약현황공개!E56</f>
        <v>0</v>
      </c>
    </row>
    <row r="40" spans="1:5" ht="21.75" customHeight="1">
      <c r="A40" s="151"/>
      <c r="B40" s="145" t="s">
        <v>80</v>
      </c>
      <c r="C40" s="156" t="e">
        <f>수의계약현황공개!F56</f>
        <v>#DIV/0!</v>
      </c>
      <c r="D40" s="145" t="s">
        <v>40</v>
      </c>
      <c r="E40" s="153">
        <f>E39</f>
        <v>0</v>
      </c>
    </row>
    <row r="41" spans="1:5" ht="21.75" customHeight="1">
      <c r="A41" s="151"/>
      <c r="B41" s="145" t="s">
        <v>37</v>
      </c>
      <c r="C41" s="146">
        <f>수의계약현황공개!B56</f>
        <v>0</v>
      </c>
      <c r="D41" s="145" t="s">
        <v>38</v>
      </c>
      <c r="E41" s="147" t="str">
        <f>CONCATENATE(수의계약현황공개!C56, " ~ ", 수의계약현황공개!C57)</f>
        <v xml:space="preserve"> ~ </v>
      </c>
    </row>
    <row r="42" spans="1:5" ht="21.75" customHeight="1">
      <c r="A42" s="151"/>
      <c r="B42" s="145" t="s">
        <v>81</v>
      </c>
      <c r="C42" s="146" t="s">
        <v>128</v>
      </c>
      <c r="D42" s="145" t="s">
        <v>82</v>
      </c>
      <c r="E42" s="147"/>
    </row>
    <row r="43" spans="1:5" ht="21.75" customHeight="1">
      <c r="A43" s="151"/>
      <c r="B43" s="145" t="s">
        <v>83</v>
      </c>
      <c r="C43" s="146" t="s">
        <v>127</v>
      </c>
      <c r="D43" s="145" t="s">
        <v>42</v>
      </c>
      <c r="E43" s="147">
        <f>수의계약현황공개!B59</f>
        <v>0</v>
      </c>
    </row>
    <row r="44" spans="1:5" ht="21.75" customHeight="1" thickBot="1">
      <c r="A44" s="151"/>
      <c r="B44" s="148" t="s">
        <v>84</v>
      </c>
      <c r="C44" s="149" t="s">
        <v>126</v>
      </c>
      <c r="D44" s="148" t="s">
        <v>85</v>
      </c>
      <c r="E44" s="150"/>
    </row>
    <row r="45" spans="1:5" ht="21.75" customHeight="1" thickTop="1">
      <c r="B45" s="144" t="s">
        <v>78</v>
      </c>
      <c r="C45" s="164">
        <f>수의계약현황공개!B63</f>
        <v>0</v>
      </c>
      <c r="D45" s="165"/>
      <c r="E45" s="166"/>
    </row>
    <row r="46" spans="1:5" ht="21.75" customHeight="1">
      <c r="B46" s="145" t="s">
        <v>39</v>
      </c>
      <c r="C46" s="152">
        <f>수의계약현황공개!D66</f>
        <v>0</v>
      </c>
      <c r="D46" s="145" t="s">
        <v>79</v>
      </c>
      <c r="E46" s="153">
        <f>수의계약현황공개!E66</f>
        <v>0</v>
      </c>
    </row>
    <row r="47" spans="1:5" ht="21.75" customHeight="1">
      <c r="B47" s="145" t="s">
        <v>80</v>
      </c>
      <c r="C47" s="156" t="e">
        <f>수의계약현황공개!F66</f>
        <v>#DIV/0!</v>
      </c>
      <c r="D47" s="145" t="s">
        <v>40</v>
      </c>
      <c r="E47" s="153">
        <f>E46</f>
        <v>0</v>
      </c>
    </row>
    <row r="48" spans="1:5" ht="21.75" customHeight="1">
      <c r="B48" s="145" t="s">
        <v>37</v>
      </c>
      <c r="C48" s="146">
        <f>수의계약현황공개!B63</f>
        <v>0</v>
      </c>
      <c r="D48" s="145" t="s">
        <v>38</v>
      </c>
      <c r="E48" s="147" t="str">
        <f>CONCATENATE(수의계약현황공개!C66, " ~ ", 수의계약현황공개!C67)</f>
        <v xml:space="preserve"> ~ </v>
      </c>
    </row>
    <row r="49" spans="2:5" ht="21.75" customHeight="1">
      <c r="B49" s="145" t="s">
        <v>81</v>
      </c>
      <c r="C49" s="146" t="s">
        <v>128</v>
      </c>
      <c r="D49" s="145" t="s">
        <v>82</v>
      </c>
      <c r="E49" s="147"/>
    </row>
    <row r="50" spans="2:5" ht="21.75" customHeight="1">
      <c r="B50" s="145" t="s">
        <v>83</v>
      </c>
      <c r="C50" s="146" t="s">
        <v>127</v>
      </c>
      <c r="D50" s="145" t="s">
        <v>42</v>
      </c>
      <c r="E50" s="147">
        <f>수의계약현황공개!B66</f>
        <v>0</v>
      </c>
    </row>
    <row r="51" spans="2:5" ht="21.75" customHeight="1" thickBot="1">
      <c r="B51" s="148" t="s">
        <v>84</v>
      </c>
      <c r="C51" s="149" t="s">
        <v>126</v>
      </c>
      <c r="D51" s="148" t="s">
        <v>85</v>
      </c>
      <c r="E51" s="150"/>
    </row>
    <row r="52" spans="2:5" ht="14.25" thickTop="1"/>
  </sheetData>
  <mergeCells count="11">
    <mergeCell ref="C45:E45"/>
    <mergeCell ref="C24:E24"/>
    <mergeCell ref="C31:E31"/>
    <mergeCell ref="C38:E38"/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19" zoomScale="85" zoomScaleNormal="85" workbookViewId="0">
      <selection activeCell="B30" sqref="B30:F30"/>
    </sheetView>
  </sheetViews>
  <sheetFormatPr defaultRowHeight="13.5"/>
  <cols>
    <col min="1" max="1" width="24.44140625" style="11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11" customWidth="1"/>
  </cols>
  <sheetData>
    <row r="1" spans="1:6" ht="49.5" customHeight="1">
      <c r="A1" s="161" t="s">
        <v>27</v>
      </c>
      <c r="B1" s="161"/>
      <c r="C1" s="161"/>
      <c r="D1" s="161"/>
      <c r="E1" s="161"/>
      <c r="F1" s="161"/>
    </row>
    <row r="2" spans="1:6" ht="26.25" thickBot="1">
      <c r="A2" s="12" t="s">
        <v>87</v>
      </c>
      <c r="B2" s="34"/>
      <c r="C2" s="35"/>
      <c r="D2" s="35"/>
      <c r="E2" s="3"/>
      <c r="F2" s="3"/>
    </row>
    <row r="3" spans="1:6" ht="20.25" customHeight="1" thickTop="1">
      <c r="A3" s="113" t="s">
        <v>36</v>
      </c>
      <c r="B3" s="180" t="s">
        <v>144</v>
      </c>
      <c r="C3" s="180"/>
      <c r="D3" s="180"/>
      <c r="E3" s="180"/>
      <c r="F3" s="181"/>
    </row>
    <row r="4" spans="1:6" ht="20.25" customHeight="1">
      <c r="A4" s="173" t="s">
        <v>47</v>
      </c>
      <c r="B4" s="174" t="s">
        <v>37</v>
      </c>
      <c r="C4" s="174" t="s">
        <v>38</v>
      </c>
      <c r="D4" s="116" t="s">
        <v>48</v>
      </c>
      <c r="E4" s="116" t="s">
        <v>40</v>
      </c>
      <c r="F4" s="117" t="s">
        <v>53</v>
      </c>
    </row>
    <row r="5" spans="1:6" ht="20.25" customHeight="1">
      <c r="A5" s="173"/>
      <c r="B5" s="174"/>
      <c r="C5" s="174"/>
      <c r="D5" s="118" t="s">
        <v>49</v>
      </c>
      <c r="E5" s="118" t="s">
        <v>41</v>
      </c>
      <c r="F5" s="119" t="s">
        <v>50</v>
      </c>
    </row>
    <row r="6" spans="1:6" ht="20.25" customHeight="1">
      <c r="A6" s="173"/>
      <c r="B6" s="185" t="s">
        <v>143</v>
      </c>
      <c r="C6" s="38" t="s">
        <v>145</v>
      </c>
      <c r="D6" s="183">
        <v>3186000</v>
      </c>
      <c r="E6" s="183">
        <v>3025440</v>
      </c>
      <c r="F6" s="184">
        <f>E6/D6</f>
        <v>0.94960451977401128</v>
      </c>
    </row>
    <row r="7" spans="1:6" ht="20.25" customHeight="1">
      <c r="A7" s="173"/>
      <c r="B7" s="185"/>
      <c r="C7" s="38" t="s">
        <v>146</v>
      </c>
      <c r="D7" s="183"/>
      <c r="E7" s="183"/>
      <c r="F7" s="184"/>
    </row>
    <row r="8" spans="1:6" ht="20.25" customHeight="1">
      <c r="A8" s="173" t="s">
        <v>42</v>
      </c>
      <c r="B8" s="116" t="s">
        <v>43</v>
      </c>
      <c r="C8" s="116" t="s">
        <v>51</v>
      </c>
      <c r="D8" s="174" t="s">
        <v>44</v>
      </c>
      <c r="E8" s="174"/>
      <c r="F8" s="175"/>
    </row>
    <row r="9" spans="1:6" ht="20.25" customHeight="1">
      <c r="A9" s="173"/>
      <c r="B9" s="140" t="s">
        <v>147</v>
      </c>
      <c r="C9" s="39" t="s">
        <v>148</v>
      </c>
      <c r="D9" s="176" t="s">
        <v>149</v>
      </c>
      <c r="E9" s="176"/>
      <c r="F9" s="177"/>
    </row>
    <row r="10" spans="1:6" ht="20.25" customHeight="1">
      <c r="A10" s="114" t="s">
        <v>54</v>
      </c>
      <c r="B10" s="178" t="s">
        <v>133</v>
      </c>
      <c r="C10" s="178"/>
      <c r="D10" s="178"/>
      <c r="E10" s="178"/>
      <c r="F10" s="179"/>
    </row>
    <row r="11" spans="1:6" ht="20.25" customHeight="1">
      <c r="A11" s="114" t="s">
        <v>52</v>
      </c>
      <c r="B11" s="178" t="s">
        <v>87</v>
      </c>
      <c r="C11" s="178"/>
      <c r="D11" s="178"/>
      <c r="E11" s="178"/>
      <c r="F11" s="179"/>
    </row>
    <row r="12" spans="1:6" ht="20.25" customHeight="1" thickBot="1">
      <c r="A12" s="115" t="s">
        <v>45</v>
      </c>
      <c r="B12" s="171"/>
      <c r="C12" s="171"/>
      <c r="D12" s="171"/>
      <c r="E12" s="171"/>
      <c r="F12" s="172"/>
    </row>
    <row r="13" spans="1:6" ht="20.25" customHeight="1" thickTop="1">
      <c r="A13" s="113" t="s">
        <v>36</v>
      </c>
      <c r="B13" s="180" t="s">
        <v>163</v>
      </c>
      <c r="C13" s="180"/>
      <c r="D13" s="180"/>
      <c r="E13" s="180"/>
      <c r="F13" s="181"/>
    </row>
    <row r="14" spans="1:6" ht="20.25" customHeight="1">
      <c r="A14" s="173" t="s">
        <v>47</v>
      </c>
      <c r="B14" s="174" t="s">
        <v>37</v>
      </c>
      <c r="C14" s="174" t="s">
        <v>38</v>
      </c>
      <c r="D14" s="116" t="s">
        <v>48</v>
      </c>
      <c r="E14" s="116" t="s">
        <v>40</v>
      </c>
      <c r="F14" s="117" t="s">
        <v>53</v>
      </c>
    </row>
    <row r="15" spans="1:6" ht="20.25" customHeight="1">
      <c r="A15" s="173"/>
      <c r="B15" s="174"/>
      <c r="C15" s="174"/>
      <c r="D15" s="118" t="s">
        <v>49</v>
      </c>
      <c r="E15" s="118" t="s">
        <v>41</v>
      </c>
      <c r="F15" s="119" t="s">
        <v>50</v>
      </c>
    </row>
    <row r="16" spans="1:6" ht="20.25" customHeight="1">
      <c r="A16" s="173"/>
      <c r="B16" s="182" t="s">
        <v>165</v>
      </c>
      <c r="C16" s="38" t="s">
        <v>166</v>
      </c>
      <c r="D16" s="183">
        <v>1200000</v>
      </c>
      <c r="E16" s="183">
        <v>1100000</v>
      </c>
      <c r="F16" s="184">
        <f>E16/D16</f>
        <v>0.91666666666666663</v>
      </c>
    </row>
    <row r="17" spans="1:6" ht="20.25" customHeight="1">
      <c r="A17" s="173"/>
      <c r="B17" s="182"/>
      <c r="C17" s="38" t="s">
        <v>167</v>
      </c>
      <c r="D17" s="183"/>
      <c r="E17" s="183"/>
      <c r="F17" s="184"/>
    </row>
    <row r="18" spans="1:6" ht="20.25" customHeight="1">
      <c r="A18" s="173" t="s">
        <v>42</v>
      </c>
      <c r="B18" s="116" t="s">
        <v>43</v>
      </c>
      <c r="C18" s="116" t="s">
        <v>51</v>
      </c>
      <c r="D18" s="174" t="s">
        <v>44</v>
      </c>
      <c r="E18" s="174"/>
      <c r="F18" s="175"/>
    </row>
    <row r="19" spans="1:6" ht="20.25" customHeight="1">
      <c r="A19" s="173"/>
      <c r="B19" s="39" t="s">
        <v>168</v>
      </c>
      <c r="C19" s="39" t="s">
        <v>169</v>
      </c>
      <c r="D19" s="176" t="s">
        <v>170</v>
      </c>
      <c r="E19" s="176"/>
      <c r="F19" s="177"/>
    </row>
    <row r="20" spans="1:6" ht="20.25" customHeight="1">
      <c r="A20" s="114" t="s">
        <v>54</v>
      </c>
      <c r="B20" s="178" t="s">
        <v>171</v>
      </c>
      <c r="C20" s="178"/>
      <c r="D20" s="178"/>
      <c r="E20" s="178"/>
      <c r="F20" s="179"/>
    </row>
    <row r="21" spans="1:6" ht="20.25" customHeight="1">
      <c r="A21" s="114" t="s">
        <v>52</v>
      </c>
      <c r="B21" s="178" t="s">
        <v>172</v>
      </c>
      <c r="C21" s="178"/>
      <c r="D21" s="178"/>
      <c r="E21" s="178"/>
      <c r="F21" s="179"/>
    </row>
    <row r="22" spans="1:6" ht="20.25" customHeight="1" thickBot="1">
      <c r="A22" s="115" t="s">
        <v>45</v>
      </c>
      <c r="B22" s="171"/>
      <c r="C22" s="171"/>
      <c r="D22" s="171"/>
      <c r="E22" s="171"/>
      <c r="F22" s="172"/>
    </row>
    <row r="23" spans="1:6" ht="20.25" customHeight="1" thickTop="1">
      <c r="A23" s="113" t="s">
        <v>36</v>
      </c>
      <c r="B23" s="180" t="s">
        <v>164</v>
      </c>
      <c r="C23" s="180"/>
      <c r="D23" s="180"/>
      <c r="E23" s="180"/>
      <c r="F23" s="181"/>
    </row>
    <row r="24" spans="1:6" ht="20.25" customHeight="1">
      <c r="A24" s="173" t="s">
        <v>47</v>
      </c>
      <c r="B24" s="174" t="s">
        <v>37</v>
      </c>
      <c r="C24" s="174" t="s">
        <v>38</v>
      </c>
      <c r="D24" s="116" t="s">
        <v>48</v>
      </c>
      <c r="E24" s="116" t="s">
        <v>40</v>
      </c>
      <c r="F24" s="117" t="s">
        <v>53</v>
      </c>
    </row>
    <row r="25" spans="1:6" ht="20.25" customHeight="1">
      <c r="A25" s="173"/>
      <c r="B25" s="174"/>
      <c r="C25" s="174"/>
      <c r="D25" s="118" t="s">
        <v>49</v>
      </c>
      <c r="E25" s="118" t="s">
        <v>41</v>
      </c>
      <c r="F25" s="119" t="s">
        <v>50</v>
      </c>
    </row>
    <row r="26" spans="1:6" ht="20.25" customHeight="1">
      <c r="A26" s="173"/>
      <c r="B26" s="182" t="s">
        <v>165</v>
      </c>
      <c r="C26" s="38" t="s">
        <v>166</v>
      </c>
      <c r="D26" s="183">
        <v>1290000</v>
      </c>
      <c r="E26" s="183">
        <v>930000</v>
      </c>
      <c r="F26" s="184">
        <f>E26/D26</f>
        <v>0.72093023255813948</v>
      </c>
    </row>
    <row r="27" spans="1:6" ht="20.25" customHeight="1">
      <c r="A27" s="173"/>
      <c r="B27" s="182"/>
      <c r="C27" s="38" t="s">
        <v>167</v>
      </c>
      <c r="D27" s="183"/>
      <c r="E27" s="183"/>
      <c r="F27" s="184"/>
    </row>
    <row r="28" spans="1:6" ht="20.25" customHeight="1">
      <c r="A28" s="173" t="s">
        <v>42</v>
      </c>
      <c r="B28" s="116" t="s">
        <v>43</v>
      </c>
      <c r="C28" s="116" t="s">
        <v>51</v>
      </c>
      <c r="D28" s="174" t="s">
        <v>44</v>
      </c>
      <c r="E28" s="174"/>
      <c r="F28" s="175"/>
    </row>
    <row r="29" spans="1:6" ht="20.25" customHeight="1">
      <c r="A29" s="173"/>
      <c r="B29" s="39" t="s">
        <v>173</v>
      </c>
      <c r="C29" s="39" t="s">
        <v>174</v>
      </c>
      <c r="D29" s="176" t="s">
        <v>175</v>
      </c>
      <c r="E29" s="176"/>
      <c r="F29" s="177"/>
    </row>
    <row r="30" spans="1:6" ht="20.25" customHeight="1">
      <c r="A30" s="114" t="s">
        <v>54</v>
      </c>
      <c r="B30" s="178" t="s">
        <v>171</v>
      </c>
      <c r="C30" s="178"/>
      <c r="D30" s="178"/>
      <c r="E30" s="178"/>
      <c r="F30" s="179"/>
    </row>
    <row r="31" spans="1:6" ht="20.25" customHeight="1">
      <c r="A31" s="114" t="s">
        <v>52</v>
      </c>
      <c r="B31" s="178" t="s">
        <v>172</v>
      </c>
      <c r="C31" s="178"/>
      <c r="D31" s="178"/>
      <c r="E31" s="178"/>
      <c r="F31" s="179"/>
    </row>
    <row r="32" spans="1:6" ht="20.25" customHeight="1" thickBot="1">
      <c r="A32" s="115" t="s">
        <v>45</v>
      </c>
      <c r="B32" s="171"/>
      <c r="C32" s="171"/>
      <c r="D32" s="171"/>
      <c r="E32" s="171"/>
      <c r="F32" s="172"/>
    </row>
    <row r="33" spans="1:6" ht="20.25" customHeight="1" thickTop="1">
      <c r="A33" s="113" t="s">
        <v>36</v>
      </c>
      <c r="B33" s="180"/>
      <c r="C33" s="180"/>
      <c r="D33" s="180"/>
      <c r="E33" s="180"/>
      <c r="F33" s="181"/>
    </row>
    <row r="34" spans="1:6" ht="20.25" customHeight="1">
      <c r="A34" s="173" t="s">
        <v>47</v>
      </c>
      <c r="B34" s="174" t="s">
        <v>37</v>
      </c>
      <c r="C34" s="174" t="s">
        <v>38</v>
      </c>
      <c r="D34" s="116" t="s">
        <v>48</v>
      </c>
      <c r="E34" s="116" t="s">
        <v>40</v>
      </c>
      <c r="F34" s="117" t="s">
        <v>53</v>
      </c>
    </row>
    <row r="35" spans="1:6" ht="20.25" customHeight="1">
      <c r="A35" s="173"/>
      <c r="B35" s="174"/>
      <c r="C35" s="174"/>
      <c r="D35" s="118" t="s">
        <v>49</v>
      </c>
      <c r="E35" s="118" t="s">
        <v>41</v>
      </c>
      <c r="F35" s="119" t="s">
        <v>50</v>
      </c>
    </row>
    <row r="36" spans="1:6" ht="20.25" customHeight="1">
      <c r="A36" s="173"/>
      <c r="B36" s="182"/>
      <c r="C36" s="38"/>
      <c r="D36" s="183"/>
      <c r="E36" s="183"/>
      <c r="F36" s="184" t="e">
        <f>E36/D36</f>
        <v>#DIV/0!</v>
      </c>
    </row>
    <row r="37" spans="1:6" ht="20.25" customHeight="1">
      <c r="A37" s="173"/>
      <c r="B37" s="182"/>
      <c r="C37" s="38"/>
      <c r="D37" s="183"/>
      <c r="E37" s="183"/>
      <c r="F37" s="184"/>
    </row>
    <row r="38" spans="1:6" ht="20.25" customHeight="1">
      <c r="A38" s="173" t="s">
        <v>42</v>
      </c>
      <c r="B38" s="116" t="s">
        <v>43</v>
      </c>
      <c r="C38" s="116" t="s">
        <v>51</v>
      </c>
      <c r="D38" s="174" t="s">
        <v>44</v>
      </c>
      <c r="E38" s="174"/>
      <c r="F38" s="175"/>
    </row>
    <row r="39" spans="1:6" ht="20.25" customHeight="1">
      <c r="A39" s="173"/>
      <c r="B39" s="39"/>
      <c r="C39" s="39"/>
      <c r="D39" s="176"/>
      <c r="E39" s="176"/>
      <c r="F39" s="177"/>
    </row>
    <row r="40" spans="1:6" ht="20.25" customHeight="1">
      <c r="A40" s="114" t="s">
        <v>54</v>
      </c>
      <c r="B40" s="178"/>
      <c r="C40" s="178"/>
      <c r="D40" s="178"/>
      <c r="E40" s="178"/>
      <c r="F40" s="179"/>
    </row>
    <row r="41" spans="1:6" ht="20.25" customHeight="1">
      <c r="A41" s="114" t="s">
        <v>52</v>
      </c>
      <c r="B41" s="178"/>
      <c r="C41" s="178"/>
      <c r="D41" s="178"/>
      <c r="E41" s="178"/>
      <c r="F41" s="179"/>
    </row>
    <row r="42" spans="1:6" ht="20.25" customHeight="1" thickBot="1">
      <c r="A42" s="115" t="s">
        <v>45</v>
      </c>
      <c r="B42" s="171"/>
      <c r="C42" s="171"/>
      <c r="D42" s="171"/>
      <c r="E42" s="171"/>
      <c r="F42" s="172"/>
    </row>
    <row r="43" spans="1:6" ht="20.25" customHeight="1" thickTop="1">
      <c r="A43" s="113" t="s">
        <v>36</v>
      </c>
      <c r="B43" s="180"/>
      <c r="C43" s="180"/>
      <c r="D43" s="180"/>
      <c r="E43" s="180"/>
      <c r="F43" s="181"/>
    </row>
    <row r="44" spans="1:6" ht="20.25" customHeight="1">
      <c r="A44" s="173" t="s">
        <v>47</v>
      </c>
      <c r="B44" s="174" t="s">
        <v>37</v>
      </c>
      <c r="C44" s="174" t="s">
        <v>38</v>
      </c>
      <c r="D44" s="116" t="s">
        <v>48</v>
      </c>
      <c r="E44" s="116" t="s">
        <v>40</v>
      </c>
      <c r="F44" s="117" t="s">
        <v>53</v>
      </c>
    </row>
    <row r="45" spans="1:6" ht="20.25" customHeight="1">
      <c r="A45" s="173"/>
      <c r="B45" s="174"/>
      <c r="C45" s="174"/>
      <c r="D45" s="118" t="s">
        <v>49</v>
      </c>
      <c r="E45" s="118" t="s">
        <v>41</v>
      </c>
      <c r="F45" s="119" t="s">
        <v>50</v>
      </c>
    </row>
    <row r="46" spans="1:6" ht="20.25" customHeight="1">
      <c r="A46" s="173"/>
      <c r="B46" s="182"/>
      <c r="C46" s="38"/>
      <c r="D46" s="183"/>
      <c r="E46" s="183"/>
      <c r="F46" s="184" t="e">
        <f>E46/D46</f>
        <v>#DIV/0!</v>
      </c>
    </row>
    <row r="47" spans="1:6" ht="20.25" customHeight="1">
      <c r="A47" s="173"/>
      <c r="B47" s="182"/>
      <c r="C47" s="38"/>
      <c r="D47" s="183"/>
      <c r="E47" s="183"/>
      <c r="F47" s="184"/>
    </row>
    <row r="48" spans="1:6" ht="20.25" customHeight="1">
      <c r="A48" s="173" t="s">
        <v>42</v>
      </c>
      <c r="B48" s="116" t="s">
        <v>43</v>
      </c>
      <c r="C48" s="116" t="s">
        <v>51</v>
      </c>
      <c r="D48" s="174" t="s">
        <v>44</v>
      </c>
      <c r="E48" s="174"/>
      <c r="F48" s="175"/>
    </row>
    <row r="49" spans="1:6" ht="20.25" customHeight="1">
      <c r="A49" s="173"/>
      <c r="B49" s="39"/>
      <c r="C49" s="39"/>
      <c r="D49" s="176"/>
      <c r="E49" s="176"/>
      <c r="F49" s="177"/>
    </row>
    <row r="50" spans="1:6" ht="20.25" customHeight="1">
      <c r="A50" s="114" t="s">
        <v>54</v>
      </c>
      <c r="B50" s="178"/>
      <c r="C50" s="178"/>
      <c r="D50" s="178"/>
      <c r="E50" s="178"/>
      <c r="F50" s="179"/>
    </row>
    <row r="51" spans="1:6" ht="20.25" customHeight="1">
      <c r="A51" s="114" t="s">
        <v>52</v>
      </c>
      <c r="B51" s="178"/>
      <c r="C51" s="178"/>
      <c r="D51" s="178"/>
      <c r="E51" s="178"/>
      <c r="F51" s="179"/>
    </row>
    <row r="52" spans="1:6" ht="20.25" customHeight="1" thickBot="1">
      <c r="A52" s="115" t="s">
        <v>45</v>
      </c>
      <c r="B52" s="171"/>
      <c r="C52" s="171"/>
      <c r="D52" s="171"/>
      <c r="E52" s="171"/>
      <c r="F52" s="172"/>
    </row>
    <row r="53" spans="1:6" ht="20.25" customHeight="1" thickTop="1">
      <c r="A53" s="113" t="s">
        <v>36</v>
      </c>
      <c r="B53" s="180"/>
      <c r="C53" s="180"/>
      <c r="D53" s="180"/>
      <c r="E53" s="180"/>
      <c r="F53" s="181"/>
    </row>
    <row r="54" spans="1:6" ht="20.25" customHeight="1">
      <c r="A54" s="173" t="s">
        <v>47</v>
      </c>
      <c r="B54" s="174" t="s">
        <v>37</v>
      </c>
      <c r="C54" s="174" t="s">
        <v>38</v>
      </c>
      <c r="D54" s="124" t="s">
        <v>48</v>
      </c>
      <c r="E54" s="124" t="s">
        <v>40</v>
      </c>
      <c r="F54" s="125" t="s">
        <v>53</v>
      </c>
    </row>
    <row r="55" spans="1:6" ht="20.25" customHeight="1">
      <c r="A55" s="173"/>
      <c r="B55" s="174"/>
      <c r="C55" s="174"/>
      <c r="D55" s="118" t="s">
        <v>49</v>
      </c>
      <c r="E55" s="118" t="s">
        <v>41</v>
      </c>
      <c r="F55" s="119" t="s">
        <v>50</v>
      </c>
    </row>
    <row r="56" spans="1:6" ht="20.25" customHeight="1">
      <c r="A56" s="173"/>
      <c r="B56" s="182"/>
      <c r="C56" s="38"/>
      <c r="D56" s="183"/>
      <c r="E56" s="183"/>
      <c r="F56" s="184" t="e">
        <f>E56/D56</f>
        <v>#DIV/0!</v>
      </c>
    </row>
    <row r="57" spans="1:6" ht="20.25" customHeight="1">
      <c r="A57" s="173"/>
      <c r="B57" s="182"/>
      <c r="C57" s="38"/>
      <c r="D57" s="183"/>
      <c r="E57" s="183"/>
      <c r="F57" s="184"/>
    </row>
    <row r="58" spans="1:6" ht="20.25" customHeight="1">
      <c r="A58" s="173" t="s">
        <v>42</v>
      </c>
      <c r="B58" s="124" t="s">
        <v>43</v>
      </c>
      <c r="C58" s="124" t="s">
        <v>51</v>
      </c>
      <c r="D58" s="174" t="s">
        <v>44</v>
      </c>
      <c r="E58" s="174"/>
      <c r="F58" s="175"/>
    </row>
    <row r="59" spans="1:6" ht="20.25" customHeight="1">
      <c r="A59" s="173"/>
      <c r="B59" s="39"/>
      <c r="C59" s="39"/>
      <c r="D59" s="176"/>
      <c r="E59" s="176"/>
      <c r="F59" s="177"/>
    </row>
    <row r="60" spans="1:6" ht="20.25" customHeight="1">
      <c r="A60" s="123" t="s">
        <v>54</v>
      </c>
      <c r="B60" s="178"/>
      <c r="C60" s="178"/>
      <c r="D60" s="178"/>
      <c r="E60" s="178"/>
      <c r="F60" s="179"/>
    </row>
    <row r="61" spans="1:6" ht="20.25" customHeight="1">
      <c r="A61" s="123" t="s">
        <v>52</v>
      </c>
      <c r="B61" s="178"/>
      <c r="C61" s="178"/>
      <c r="D61" s="178"/>
      <c r="E61" s="178"/>
      <c r="F61" s="179"/>
    </row>
    <row r="62" spans="1:6" ht="20.25" customHeight="1" thickBot="1">
      <c r="A62" s="115" t="s">
        <v>45</v>
      </c>
      <c r="B62" s="171"/>
      <c r="C62" s="171"/>
      <c r="D62" s="171"/>
      <c r="E62" s="171"/>
      <c r="F62" s="172"/>
    </row>
    <row r="63" spans="1:6" ht="20.25" customHeight="1" thickTop="1">
      <c r="A63" s="113" t="s">
        <v>36</v>
      </c>
      <c r="B63" s="180"/>
      <c r="C63" s="180"/>
      <c r="D63" s="180"/>
      <c r="E63" s="180"/>
      <c r="F63" s="181"/>
    </row>
    <row r="64" spans="1:6" ht="20.25" customHeight="1">
      <c r="A64" s="173" t="s">
        <v>47</v>
      </c>
      <c r="B64" s="174" t="s">
        <v>37</v>
      </c>
      <c r="C64" s="174" t="s">
        <v>38</v>
      </c>
      <c r="D64" s="157" t="s">
        <v>48</v>
      </c>
      <c r="E64" s="157" t="s">
        <v>40</v>
      </c>
      <c r="F64" s="159" t="s">
        <v>53</v>
      </c>
    </row>
    <row r="65" spans="1:6" ht="20.25" customHeight="1">
      <c r="A65" s="173"/>
      <c r="B65" s="174"/>
      <c r="C65" s="174"/>
      <c r="D65" s="118" t="s">
        <v>49</v>
      </c>
      <c r="E65" s="118" t="s">
        <v>41</v>
      </c>
      <c r="F65" s="119" t="s">
        <v>50</v>
      </c>
    </row>
    <row r="66" spans="1:6" ht="20.25" customHeight="1">
      <c r="A66" s="173"/>
      <c r="B66" s="182"/>
      <c r="C66" s="38"/>
      <c r="D66" s="183"/>
      <c r="E66" s="183"/>
      <c r="F66" s="184" t="e">
        <f>E66/D66</f>
        <v>#DIV/0!</v>
      </c>
    </row>
    <row r="67" spans="1:6" ht="20.25" customHeight="1">
      <c r="A67" s="173"/>
      <c r="B67" s="182"/>
      <c r="C67" s="38"/>
      <c r="D67" s="183"/>
      <c r="E67" s="183"/>
      <c r="F67" s="184"/>
    </row>
    <row r="68" spans="1:6" ht="20.25" customHeight="1">
      <c r="A68" s="173" t="s">
        <v>42</v>
      </c>
      <c r="B68" s="157" t="s">
        <v>43</v>
      </c>
      <c r="C68" s="157" t="s">
        <v>51</v>
      </c>
      <c r="D68" s="174" t="s">
        <v>44</v>
      </c>
      <c r="E68" s="174"/>
      <c r="F68" s="175"/>
    </row>
    <row r="69" spans="1:6" ht="20.25" customHeight="1">
      <c r="A69" s="173"/>
      <c r="B69" s="39"/>
      <c r="C69" s="39"/>
      <c r="D69" s="176"/>
      <c r="E69" s="176"/>
      <c r="F69" s="177"/>
    </row>
    <row r="70" spans="1:6" ht="20.25" customHeight="1">
      <c r="A70" s="158" t="s">
        <v>54</v>
      </c>
      <c r="B70" s="178"/>
      <c r="C70" s="178"/>
      <c r="D70" s="178"/>
      <c r="E70" s="178"/>
      <c r="F70" s="179"/>
    </row>
    <row r="71" spans="1:6" ht="20.25" customHeight="1">
      <c r="A71" s="158" t="s">
        <v>52</v>
      </c>
      <c r="B71" s="178"/>
      <c r="C71" s="178"/>
      <c r="D71" s="178"/>
      <c r="E71" s="178"/>
      <c r="F71" s="179"/>
    </row>
    <row r="72" spans="1:6" ht="20.25" customHeight="1" thickBot="1">
      <c r="A72" s="115" t="s">
        <v>45</v>
      </c>
      <c r="B72" s="171"/>
      <c r="C72" s="171"/>
      <c r="D72" s="171"/>
      <c r="E72" s="171"/>
      <c r="F72" s="172"/>
    </row>
    <row r="73" spans="1:6" ht="14.25" thickTop="1"/>
  </sheetData>
  <mergeCells count="99"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B51:F51"/>
    <mergeCell ref="B52:F52"/>
    <mergeCell ref="A48:A49"/>
    <mergeCell ref="D48:F48"/>
    <mergeCell ref="D49:F49"/>
    <mergeCell ref="B50:F5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63:F63"/>
    <mergeCell ref="A64:A67"/>
    <mergeCell ref="B64:B65"/>
    <mergeCell ref="C64:C65"/>
    <mergeCell ref="B66:B67"/>
    <mergeCell ref="D66:D67"/>
    <mergeCell ref="E66:E67"/>
    <mergeCell ref="F66:F67"/>
    <mergeCell ref="B72:F72"/>
    <mergeCell ref="A68:A69"/>
    <mergeCell ref="D68:F68"/>
    <mergeCell ref="D69:F69"/>
    <mergeCell ref="B70:F70"/>
    <mergeCell ref="B71:F7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B1" workbookViewId="0">
      <selection activeCell="I13" sqref="I13"/>
    </sheetView>
  </sheetViews>
  <sheetFormatPr defaultRowHeight="13.5"/>
  <cols>
    <col min="1" max="1" width="31.21875" style="11" bestFit="1" customWidth="1"/>
    <col min="2" max="2" width="4.109375" style="11" customWidth="1"/>
    <col min="3" max="3" width="21" style="11" bestFit="1" customWidth="1"/>
    <col min="4" max="4" width="9.5546875" style="11" customWidth="1"/>
    <col min="5" max="5" width="8.88671875" style="11" customWidth="1"/>
    <col min="6" max="6" width="9.21875" style="11" customWidth="1"/>
    <col min="7" max="8" width="9.6640625" style="11" customWidth="1"/>
    <col min="9" max="9" width="12.21875" style="11" bestFit="1" customWidth="1"/>
    <col min="10" max="10" width="9.6640625" style="11" customWidth="1"/>
  </cols>
  <sheetData>
    <row r="1" spans="1:10" ht="25.5">
      <c r="A1" s="161" t="s">
        <v>14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25.5">
      <c r="A2" s="12" t="s">
        <v>87</v>
      </c>
      <c r="B2" s="122"/>
      <c r="C2" s="15"/>
      <c r="D2" s="3"/>
      <c r="E2" s="3"/>
      <c r="F2" s="3"/>
      <c r="G2" s="4"/>
      <c r="H2" s="4"/>
      <c r="I2" s="163" t="s">
        <v>4</v>
      </c>
      <c r="J2" s="163"/>
    </row>
    <row r="3" spans="1:10" ht="21" customHeight="1">
      <c r="A3" s="14" t="s">
        <v>6</v>
      </c>
      <c r="B3" s="14" t="s">
        <v>94</v>
      </c>
      <c r="C3" s="14" t="s">
        <v>35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118</v>
      </c>
      <c r="I3" s="14" t="s">
        <v>119</v>
      </c>
      <c r="J3" s="14" t="s">
        <v>19</v>
      </c>
    </row>
    <row r="4" spans="1:10" s="120" customFormat="1" ht="20.25" customHeight="1">
      <c r="A4" s="131" t="s">
        <v>101</v>
      </c>
      <c r="B4" s="128" t="s">
        <v>150</v>
      </c>
      <c r="C4" s="128" t="s">
        <v>107</v>
      </c>
      <c r="D4" s="138">
        <v>3420000</v>
      </c>
      <c r="E4" s="136" t="s">
        <v>134</v>
      </c>
      <c r="F4" s="137" t="s">
        <v>116</v>
      </c>
      <c r="G4" s="137" t="s">
        <v>117</v>
      </c>
      <c r="H4" s="137" t="s">
        <v>151</v>
      </c>
      <c r="I4" s="137" t="s">
        <v>151</v>
      </c>
      <c r="J4" s="128"/>
    </row>
    <row r="5" spans="1:10" s="120" customFormat="1" ht="20.25" customHeight="1">
      <c r="A5" s="131" t="s">
        <v>100</v>
      </c>
      <c r="B5" s="128" t="s">
        <v>150</v>
      </c>
      <c r="C5" s="128" t="s">
        <v>120</v>
      </c>
      <c r="D5" s="138">
        <v>2160000</v>
      </c>
      <c r="E5" s="136" t="s">
        <v>135</v>
      </c>
      <c r="F5" s="137" t="s">
        <v>116</v>
      </c>
      <c r="G5" s="137" t="s">
        <v>117</v>
      </c>
      <c r="H5" s="137" t="s">
        <v>152</v>
      </c>
      <c r="I5" s="137" t="s">
        <v>152</v>
      </c>
      <c r="J5" s="128"/>
    </row>
    <row r="6" spans="1:10" ht="20.25" customHeight="1">
      <c r="A6" s="131" t="s">
        <v>99</v>
      </c>
      <c r="B6" s="128" t="s">
        <v>150</v>
      </c>
      <c r="C6" s="128" t="s">
        <v>111</v>
      </c>
      <c r="D6" s="138">
        <v>1800000</v>
      </c>
      <c r="E6" s="136" t="s">
        <v>136</v>
      </c>
      <c r="F6" s="137" t="s">
        <v>116</v>
      </c>
      <c r="G6" s="137" t="s">
        <v>117</v>
      </c>
      <c r="H6" s="137" t="s">
        <v>153</v>
      </c>
      <c r="I6" s="137" t="s">
        <v>153</v>
      </c>
      <c r="J6" s="128"/>
    </row>
    <row r="7" spans="1:10" ht="20.25" customHeight="1">
      <c r="A7" s="131" t="s">
        <v>98</v>
      </c>
      <c r="B7" s="128" t="s">
        <v>150</v>
      </c>
      <c r="C7" s="128" t="s">
        <v>112</v>
      </c>
      <c r="D7" s="138">
        <v>3264000</v>
      </c>
      <c r="E7" s="136" t="s">
        <v>137</v>
      </c>
      <c r="F7" s="137" t="s">
        <v>116</v>
      </c>
      <c r="G7" s="137" t="s">
        <v>117</v>
      </c>
      <c r="H7" s="137" t="s">
        <v>151</v>
      </c>
      <c r="I7" s="137" t="s">
        <v>151</v>
      </c>
      <c r="J7" s="128"/>
    </row>
    <row r="8" spans="1:10" ht="20.25" customHeight="1">
      <c r="A8" s="131" t="s">
        <v>96</v>
      </c>
      <c r="B8" s="128" t="s">
        <v>150</v>
      </c>
      <c r="C8" s="128" t="s">
        <v>114</v>
      </c>
      <c r="D8" s="138">
        <v>3960000</v>
      </c>
      <c r="E8" s="136" t="s">
        <v>136</v>
      </c>
      <c r="F8" s="137" t="s">
        <v>116</v>
      </c>
      <c r="G8" s="137" t="s">
        <v>117</v>
      </c>
      <c r="H8" s="137" t="s">
        <v>151</v>
      </c>
      <c r="I8" s="137" t="s">
        <v>151</v>
      </c>
      <c r="J8" s="139"/>
    </row>
    <row r="9" spans="1:10" ht="20.25" customHeight="1">
      <c r="A9" s="131" t="s">
        <v>95</v>
      </c>
      <c r="B9" s="128" t="s">
        <v>150</v>
      </c>
      <c r="C9" s="128" t="s">
        <v>122</v>
      </c>
      <c r="D9" s="138">
        <v>100390000</v>
      </c>
      <c r="E9" s="136" t="s">
        <v>121</v>
      </c>
      <c r="F9" s="137" t="s">
        <v>116</v>
      </c>
      <c r="G9" s="137" t="s">
        <v>117</v>
      </c>
      <c r="H9" s="137" t="s">
        <v>151</v>
      </c>
      <c r="I9" s="137" t="s">
        <v>151</v>
      </c>
      <c r="J9" s="128"/>
    </row>
    <row r="10" spans="1:10" ht="20.25" customHeight="1">
      <c r="A10" s="131" t="s">
        <v>103</v>
      </c>
      <c r="B10" s="128" t="s">
        <v>150</v>
      </c>
      <c r="C10" s="128" t="s">
        <v>112</v>
      </c>
      <c r="D10" s="138">
        <v>2160000</v>
      </c>
      <c r="E10" s="136" t="s">
        <v>138</v>
      </c>
      <c r="F10" s="137" t="s">
        <v>123</v>
      </c>
      <c r="G10" s="137" t="s">
        <v>124</v>
      </c>
      <c r="H10" s="137" t="s">
        <v>151</v>
      </c>
      <c r="I10" s="137" t="s">
        <v>151</v>
      </c>
      <c r="J10" s="128"/>
    </row>
    <row r="11" spans="1:10" ht="20.25" customHeight="1">
      <c r="A11" s="131" t="s">
        <v>125</v>
      </c>
      <c r="B11" s="128" t="s">
        <v>150</v>
      </c>
      <c r="C11" s="128" t="s">
        <v>115</v>
      </c>
      <c r="D11" s="138">
        <v>8280000</v>
      </c>
      <c r="E11" s="136" t="s">
        <v>139</v>
      </c>
      <c r="F11" s="137" t="s">
        <v>129</v>
      </c>
      <c r="G11" s="137" t="s">
        <v>117</v>
      </c>
      <c r="H11" s="137" t="s">
        <v>151</v>
      </c>
      <c r="I11" s="137" t="s">
        <v>151</v>
      </c>
      <c r="J11" s="128"/>
    </row>
    <row r="12" spans="1:10" ht="20.25" customHeight="1">
      <c r="A12" s="131" t="s">
        <v>141</v>
      </c>
      <c r="B12" s="128" t="s">
        <v>150</v>
      </c>
      <c r="C12" s="128" t="s">
        <v>90</v>
      </c>
      <c r="D12" s="138">
        <v>48540000</v>
      </c>
      <c r="E12" s="136" t="s">
        <v>140</v>
      </c>
      <c r="F12" s="137" t="s">
        <v>123</v>
      </c>
      <c r="G12" s="137" t="s">
        <v>117</v>
      </c>
      <c r="H12" s="137" t="s">
        <v>151</v>
      </c>
      <c r="I12" s="137" t="s">
        <v>151</v>
      </c>
      <c r="J12" s="128"/>
    </row>
    <row r="13" spans="1:10" ht="20.25" customHeight="1">
      <c r="A13" s="131" t="s">
        <v>157</v>
      </c>
      <c r="B13" s="128" t="s">
        <v>150</v>
      </c>
      <c r="C13" s="128" t="s">
        <v>158</v>
      </c>
      <c r="D13" s="138">
        <v>150000</v>
      </c>
      <c r="E13" s="136" t="s">
        <v>159</v>
      </c>
      <c r="F13" s="137" t="s">
        <v>160</v>
      </c>
      <c r="G13" s="137" t="s">
        <v>161</v>
      </c>
      <c r="H13" s="137" t="s">
        <v>162</v>
      </c>
      <c r="I13" s="137" t="s">
        <v>162</v>
      </c>
      <c r="J13" s="128"/>
    </row>
    <row r="14" spans="1:10" ht="20.25" customHeight="1">
      <c r="A14" s="131"/>
      <c r="B14" s="128"/>
      <c r="C14" s="128"/>
      <c r="D14" s="138"/>
      <c r="E14" s="136"/>
      <c r="F14" s="137"/>
      <c r="G14" s="137"/>
      <c r="H14" s="137"/>
      <c r="I14" s="137"/>
      <c r="J14" s="128"/>
    </row>
    <row r="15" spans="1:10" ht="20.25" customHeight="1">
      <c r="A15" s="131"/>
      <c r="B15" s="128"/>
      <c r="C15" s="128"/>
      <c r="D15" s="138"/>
      <c r="E15" s="136"/>
      <c r="F15" s="137"/>
      <c r="G15" s="137"/>
      <c r="H15" s="137"/>
      <c r="I15" s="137"/>
      <c r="J15" s="128"/>
    </row>
    <row r="16" spans="1:10" ht="20.25" customHeight="1">
      <c r="A16" s="131"/>
      <c r="B16" s="128"/>
      <c r="C16" s="128"/>
      <c r="D16" s="138"/>
      <c r="E16" s="136"/>
      <c r="F16" s="137"/>
      <c r="G16" s="137"/>
      <c r="H16" s="137"/>
      <c r="I16" s="137"/>
      <c r="J16" s="128"/>
    </row>
    <row r="17" spans="1:10" ht="20.25" customHeight="1">
      <c r="A17" s="131"/>
      <c r="B17" s="128"/>
      <c r="C17" s="128"/>
      <c r="D17" s="138"/>
      <c r="E17" s="136"/>
      <c r="F17" s="137"/>
      <c r="G17" s="137"/>
      <c r="H17" s="137"/>
      <c r="I17" s="137"/>
      <c r="J17" s="128"/>
    </row>
    <row r="18" spans="1:10" ht="20.25" customHeight="1">
      <c r="A18" s="131"/>
      <c r="B18" s="128"/>
      <c r="C18" s="128"/>
      <c r="D18" s="138"/>
      <c r="E18" s="136"/>
      <c r="F18" s="137"/>
      <c r="G18" s="137"/>
      <c r="H18" s="137"/>
      <c r="I18" s="137"/>
      <c r="J18" s="128"/>
    </row>
    <row r="19" spans="1:10" ht="20.25" customHeight="1">
      <c r="A19" s="131"/>
      <c r="B19" s="128"/>
      <c r="C19" s="128"/>
      <c r="D19" s="138"/>
      <c r="E19" s="136"/>
      <c r="F19" s="137"/>
      <c r="G19" s="137"/>
      <c r="H19" s="137"/>
      <c r="I19" s="137"/>
      <c r="J19" s="128"/>
    </row>
    <row r="20" spans="1:10" ht="20.25" customHeight="1">
      <c r="A20" s="131"/>
      <c r="B20" s="128"/>
      <c r="C20" s="128"/>
      <c r="D20" s="138"/>
      <c r="E20" s="136"/>
      <c r="F20" s="137"/>
      <c r="G20" s="137"/>
      <c r="H20" s="137"/>
      <c r="I20" s="137"/>
      <c r="J20" s="128"/>
    </row>
    <row r="21" spans="1:10" ht="20.25" customHeight="1">
      <c r="A21" s="131"/>
      <c r="B21" s="128"/>
      <c r="C21" s="128"/>
      <c r="D21" s="138"/>
      <c r="E21" s="136"/>
      <c r="F21" s="137"/>
      <c r="G21" s="137"/>
      <c r="H21" s="137"/>
      <c r="I21" s="137"/>
      <c r="J21" s="128"/>
    </row>
    <row r="22" spans="1:10" ht="20.25" customHeight="1">
      <c r="A22" s="131"/>
      <c r="B22" s="128"/>
      <c r="C22" s="128"/>
      <c r="D22" s="138"/>
      <c r="E22" s="136"/>
      <c r="F22" s="137"/>
      <c r="G22" s="137"/>
      <c r="H22" s="137"/>
      <c r="I22" s="137"/>
      <c r="J22" s="128"/>
    </row>
    <row r="23" spans="1:10" ht="20.25" customHeight="1">
      <c r="A23" s="131"/>
      <c r="B23" s="128"/>
      <c r="C23" s="128"/>
      <c r="D23" s="138"/>
      <c r="E23" s="136"/>
      <c r="F23" s="137"/>
      <c r="G23" s="137"/>
      <c r="H23" s="137"/>
      <c r="I23" s="137"/>
      <c r="J23" s="128"/>
    </row>
    <row r="24" spans="1:10" ht="20.25" customHeight="1">
      <c r="A24" s="131"/>
      <c r="B24" s="128"/>
      <c r="C24" s="128"/>
      <c r="D24" s="138"/>
      <c r="E24" s="136"/>
      <c r="F24" s="137"/>
      <c r="G24" s="137"/>
      <c r="H24" s="137"/>
      <c r="I24" s="137"/>
      <c r="J24" s="128"/>
    </row>
    <row r="25" spans="1:10" ht="20.25" customHeight="1">
      <c r="A25" s="131"/>
      <c r="B25" s="128"/>
      <c r="C25" s="128"/>
      <c r="D25" s="138"/>
      <c r="E25" s="136"/>
      <c r="F25" s="137"/>
      <c r="G25" s="137"/>
      <c r="H25" s="137"/>
      <c r="I25" s="137"/>
      <c r="J25" s="128"/>
    </row>
    <row r="26" spans="1:10" ht="20.25" customHeight="1">
      <c r="A26" s="131"/>
      <c r="B26" s="128"/>
      <c r="C26" s="128"/>
      <c r="D26" s="138"/>
      <c r="E26" s="136"/>
      <c r="F26" s="137"/>
      <c r="G26" s="137"/>
      <c r="H26" s="137"/>
      <c r="I26" s="137"/>
      <c r="J26" s="128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2" workbookViewId="0">
      <selection activeCell="B27" sqref="B27"/>
    </sheetView>
  </sheetViews>
  <sheetFormatPr defaultRowHeight="13.5"/>
  <cols>
    <col min="1" max="1" width="14.88671875" style="11" customWidth="1"/>
    <col min="2" max="2" width="25.33203125" style="11" bestFit="1" customWidth="1"/>
    <col min="3" max="3" width="4.109375" style="134" customWidth="1"/>
    <col min="4" max="4" width="9.5546875" style="11" customWidth="1"/>
    <col min="5" max="5" width="8.88671875" style="11" customWidth="1"/>
    <col min="6" max="6" width="24.5546875" style="36" customWidth="1"/>
    <col min="7" max="7" width="18.109375" style="36" bestFit="1" customWidth="1"/>
    <col min="8" max="8" width="8.44140625" style="135" customWidth="1"/>
  </cols>
  <sheetData>
    <row r="1" spans="1:8" ht="25.5">
      <c r="A1" s="161" t="s">
        <v>20</v>
      </c>
      <c r="B1" s="161"/>
      <c r="C1" s="161"/>
      <c r="D1" s="161"/>
      <c r="E1" s="161"/>
      <c r="F1" s="161"/>
      <c r="G1" s="161"/>
      <c r="H1" s="161"/>
    </row>
    <row r="2" spans="1:8" ht="25.5">
      <c r="A2" s="162" t="s">
        <v>87</v>
      </c>
      <c r="B2" s="162"/>
      <c r="C2" s="133"/>
      <c r="D2" s="3"/>
      <c r="E2" s="3"/>
      <c r="F2" s="35"/>
      <c r="G2" s="163" t="s">
        <v>4</v>
      </c>
      <c r="H2" s="163"/>
    </row>
    <row r="3" spans="1:8" ht="26.25" customHeight="1">
      <c r="A3" s="13" t="s">
        <v>5</v>
      </c>
      <c r="B3" s="14" t="s">
        <v>6</v>
      </c>
      <c r="C3" s="14" t="s">
        <v>94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</v>
      </c>
    </row>
    <row r="4" spans="1:8" ht="18" customHeight="1">
      <c r="A4" s="126" t="s">
        <v>87</v>
      </c>
      <c r="B4" s="130" t="s">
        <v>102</v>
      </c>
      <c r="C4" s="127" t="s">
        <v>150</v>
      </c>
      <c r="D4" s="129" t="s">
        <v>154</v>
      </c>
      <c r="E4" s="132">
        <v>456060</v>
      </c>
      <c r="F4" s="127" t="s">
        <v>91</v>
      </c>
      <c r="G4" s="127" t="s">
        <v>92</v>
      </c>
      <c r="H4" s="21"/>
    </row>
    <row r="5" spans="1:8" ht="18" customHeight="1">
      <c r="A5" s="126" t="s">
        <v>87</v>
      </c>
      <c r="B5" s="131" t="s">
        <v>101</v>
      </c>
      <c r="C5" s="127" t="s">
        <v>150</v>
      </c>
      <c r="D5" s="129" t="s">
        <v>155</v>
      </c>
      <c r="E5" s="132">
        <v>285000</v>
      </c>
      <c r="F5" s="127" t="s">
        <v>106</v>
      </c>
      <c r="G5" s="127" t="s">
        <v>107</v>
      </c>
      <c r="H5" s="21"/>
    </row>
    <row r="6" spans="1:8" ht="18" customHeight="1">
      <c r="A6" s="126" t="s">
        <v>87</v>
      </c>
      <c r="B6" s="131" t="s">
        <v>100</v>
      </c>
      <c r="C6" s="127" t="s">
        <v>150</v>
      </c>
      <c r="D6" s="129" t="s">
        <v>155</v>
      </c>
      <c r="E6" s="132">
        <v>180000</v>
      </c>
      <c r="F6" s="127" t="s">
        <v>108</v>
      </c>
      <c r="G6" s="127" t="s">
        <v>109</v>
      </c>
      <c r="H6" s="21"/>
    </row>
    <row r="7" spans="1:8" ht="18" customHeight="1">
      <c r="A7" s="126" t="s">
        <v>87</v>
      </c>
      <c r="B7" s="131" t="s">
        <v>99</v>
      </c>
      <c r="C7" s="127" t="s">
        <v>150</v>
      </c>
      <c r="D7" s="129" t="s">
        <v>155</v>
      </c>
      <c r="E7" s="132">
        <v>150000</v>
      </c>
      <c r="F7" s="128" t="s">
        <v>110</v>
      </c>
      <c r="G7" s="128" t="s">
        <v>111</v>
      </c>
      <c r="H7" s="21"/>
    </row>
    <row r="8" spans="1:8" ht="18" customHeight="1">
      <c r="A8" s="126" t="s">
        <v>87</v>
      </c>
      <c r="B8" s="131" t="s">
        <v>132</v>
      </c>
      <c r="C8" s="127" t="s">
        <v>150</v>
      </c>
      <c r="D8" s="129" t="s">
        <v>155</v>
      </c>
      <c r="E8" s="132">
        <v>346800</v>
      </c>
      <c r="F8" s="127" t="s">
        <v>106</v>
      </c>
      <c r="G8" s="128" t="s">
        <v>112</v>
      </c>
      <c r="H8" s="21"/>
    </row>
    <row r="9" spans="1:8" ht="18" customHeight="1">
      <c r="A9" s="126" t="s">
        <v>87</v>
      </c>
      <c r="B9" s="131" t="s">
        <v>97</v>
      </c>
      <c r="C9" s="127" t="s">
        <v>150</v>
      </c>
      <c r="D9" s="129" t="s">
        <v>155</v>
      </c>
      <c r="E9" s="132">
        <v>330000</v>
      </c>
      <c r="F9" s="128" t="s">
        <v>113</v>
      </c>
      <c r="G9" s="128" t="s">
        <v>114</v>
      </c>
      <c r="H9" s="21"/>
    </row>
    <row r="10" spans="1:8" ht="18" customHeight="1">
      <c r="A10" s="126" t="s">
        <v>87</v>
      </c>
      <c r="B10" s="131" t="s">
        <v>95</v>
      </c>
      <c r="C10" s="127" t="s">
        <v>150</v>
      </c>
      <c r="D10" s="129" t="s">
        <v>156</v>
      </c>
      <c r="E10" s="132">
        <v>8266460</v>
      </c>
      <c r="F10" s="128" t="s">
        <v>130</v>
      </c>
      <c r="G10" s="128" t="s">
        <v>122</v>
      </c>
      <c r="H10" s="21"/>
    </row>
    <row r="11" spans="1:8" ht="18" customHeight="1">
      <c r="A11" s="126" t="s">
        <v>87</v>
      </c>
      <c r="B11" s="131" t="s">
        <v>104</v>
      </c>
      <c r="C11" s="127" t="s">
        <v>150</v>
      </c>
      <c r="D11" s="129" t="s">
        <v>156</v>
      </c>
      <c r="E11" s="132">
        <v>10000</v>
      </c>
      <c r="F11" s="128" t="s">
        <v>93</v>
      </c>
      <c r="G11" s="128" t="s">
        <v>115</v>
      </c>
      <c r="H11" s="21"/>
    </row>
    <row r="12" spans="1:8" ht="18" customHeight="1">
      <c r="A12" s="126" t="s">
        <v>87</v>
      </c>
      <c r="B12" s="131" t="s">
        <v>104</v>
      </c>
      <c r="C12" s="127" t="s">
        <v>150</v>
      </c>
      <c r="D12" s="129" t="s">
        <v>156</v>
      </c>
      <c r="E12" s="132">
        <v>650000</v>
      </c>
      <c r="F12" s="128" t="s">
        <v>93</v>
      </c>
      <c r="G12" s="128" t="s">
        <v>115</v>
      </c>
      <c r="H12" s="21" t="s">
        <v>131</v>
      </c>
    </row>
    <row r="13" spans="1:8" ht="18" customHeight="1">
      <c r="A13" s="126" t="s">
        <v>87</v>
      </c>
      <c r="B13" s="131" t="s">
        <v>105</v>
      </c>
      <c r="C13" s="127" t="s">
        <v>150</v>
      </c>
      <c r="D13" s="129" t="s">
        <v>156</v>
      </c>
      <c r="E13" s="132">
        <v>502400</v>
      </c>
      <c r="F13" s="128" t="s">
        <v>93</v>
      </c>
      <c r="G13" s="128" t="s">
        <v>90</v>
      </c>
      <c r="H13" s="21"/>
    </row>
    <row r="14" spans="1:8" ht="18" customHeight="1">
      <c r="A14" s="126" t="s">
        <v>87</v>
      </c>
      <c r="B14" s="131" t="s">
        <v>105</v>
      </c>
      <c r="C14" s="127" t="s">
        <v>150</v>
      </c>
      <c r="D14" s="129" t="s">
        <v>156</v>
      </c>
      <c r="E14" s="132">
        <v>4647200</v>
      </c>
      <c r="F14" s="128" t="s">
        <v>93</v>
      </c>
      <c r="G14" s="128" t="s">
        <v>90</v>
      </c>
      <c r="H14" s="21" t="s">
        <v>131</v>
      </c>
    </row>
    <row r="15" spans="1:8">
      <c r="D15" s="23"/>
      <c r="E15" s="23"/>
      <c r="F15" s="37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2018-01-02T06:45:59Z</dcterms:modified>
</cp:coreProperties>
</file>